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Sheet1!$A$13:$M$45</definedName>
  </definedNames>
  <calcPr calcId="144525"/>
</workbook>
</file>

<file path=xl/sharedStrings.xml><?xml version="1.0" encoding="utf-8"?>
<sst xmlns="http://schemas.openxmlformats.org/spreadsheetml/2006/main" count="164" uniqueCount="108">
  <si>
    <t>项目支出绩效自评表</t>
  </si>
  <si>
    <t>（2024年度）</t>
  </si>
  <si>
    <t>项目名称</t>
  </si>
  <si>
    <t>林业行政执法及宣传项目</t>
  </si>
  <si>
    <t>主管部门</t>
  </si>
  <si>
    <t>北京市园林绿化局</t>
  </si>
  <si>
    <t>实施单位</t>
  </si>
  <si>
    <t>北京市园林绿化综合执法大队</t>
  </si>
  <si>
    <t>项目负责人</t>
  </si>
  <si>
    <t>杜德全薛杰喜王怀民宋涛</t>
  </si>
  <si>
    <t>联系电话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</si>
  <si>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</si>
  <si>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</si>
  <si>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</si>
  <si>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</si>
  <si>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</si>
  <si>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</si>
  <si>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</si>
  <si>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</si>
  <si>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其中:当年财政拨款</t>
  </si>
  <si>
    <t>-</t>
  </si>
  <si>
    <t>上年结转资金</t>
  </si>
  <si>
    <t>其他资金</t>
  </si>
  <si>
    <t>年度总体目标</t>
  </si>
  <si>
    <t>预期目标</t>
  </si>
  <si>
    <t>实际完成情况</t>
  </si>
  <si>
    <t>通过落实国家林草局等中央有关部委、市委市政府及市园林绿化局部署开展相关执法检查行动，加大对首都林草资源保护的执法监管力度，严厉打击破坏森林资源违法行为。通过开展行政执法业务培训，加强对基层执法工作的督导，提升园林绿化系统行政执法办案水平。通过委托专业机构进行鉴定，确保案件查处客观公正，为严格规范公正文明执法提供支撑。通过律师团队专业指导，全面提高园林绿化系统行政执法人员业务素质，提升整体执法水平，减少复议、诉讼风险。通过加强执法宣传，制作主题普法宣传资料，开展形式多样的执法宣传教育活动，严格落实“谁执法谁普法”普法责任制，提高执法人员综合素质，营造全社会学法、知法、守法的良好氛围。通过参加国家林草局业务培训，加强全市园林绿化系统执法队伍建设，提高行政执法能力和水平，推动林草行政执法高质量发展。通过配备执法专用装备，保障执法人员安全，提高办案效率。通过京津冀三地在林业和草原行政执法协作协同，为京津冀生态环境协同发展、携手建设首都全域森林城市提供坚实的法治保障。</t>
  </si>
  <si>
    <t>通过落实国家林草局等中央有关部委、市委市政府及市园林绿化局部署开展相关执法检查行动500余人次，加大对首都林草资源保护的执法监管力度，严厉打击破坏森林资源违法行为。通过开展行政执法业务培训300余人次，加强对基层执法工作的督导，提升园林绿化系统行政执法办案水平。通过1年的律师团队专业指导，全面提高园林绿化系统行政执法人员业务素质，提升整体执法水平，减少复议、诉讼风险。通过加强执法宣传，制作主题普法宣传资料17000个，开展形式多样的执法宣传教育活动，严格落实“谁执法谁普法”普法责任制，提高执法人员综合素质，营造全社会学法、知法、守法的良好氛围。通过参加国家林草局业务培训，加强全市园林绿化系统执法队伍建设，提高行政执法能力和水平，推动林草行政执法高质量发展。通过京津冀三地在林业和草原行政执法协作协同20余人次，为京津冀生态环境协同发展、携手建设首都全域森林城市提供坚实的法治保障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</si>
  <si>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</si>
  <si>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</si>
  <si>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</si>
  <si>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</si>
  <si>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</si>
  <si>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</si>
  <si>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
措施</t>
  </si>
  <si>
    <t>产出指标</t>
  </si>
  <si>
    <t>数量指标</t>
  </si>
  <si>
    <t>参加国家林业和草原局培训</t>
  </si>
  <si>
    <t>≥1人次</t>
  </si>
  <si>
    <t>1人次</t>
  </si>
  <si>
    <t>京津冀林业和草原联合行政执法行动</t>
  </si>
  <si>
    <t>≥40人天</t>
  </si>
  <si>
    <t>54人天</t>
  </si>
  <si>
    <t>园林绿化行政执法法律服务</t>
  </si>
  <si>
    <t>=1年</t>
  </si>
  <si>
    <t>1年</t>
  </si>
  <si>
    <t>京津冀林业和草原行政执法联合培训</t>
  </si>
  <si>
    <t>≥60人次</t>
  </si>
  <si>
    <t>54人次</t>
  </si>
  <si>
    <t>实际参加培训人数少于计划培训人数</t>
  </si>
  <si>
    <t>野保种苗宣传品</t>
  </si>
  <si>
    <t>≥15000个</t>
  </si>
  <si>
    <t>17100个</t>
  </si>
  <si>
    <t>“绿剑行动”执法宣传视频制作</t>
  </si>
  <si>
    <t>＝1部</t>
  </si>
  <si>
    <t>1部</t>
  </si>
  <si>
    <t>组织林业行政执法能力培训120人/3天</t>
  </si>
  <si>
    <t>≥360人天</t>
  </si>
  <si>
    <t>≥</t>
  </si>
  <si>
    <t>354人天</t>
  </si>
  <si>
    <t>日常巡查检查</t>
  </si>
  <si>
    <t>≥352人次</t>
  </si>
  <si>
    <t>522人次</t>
  </si>
  <si>
    <t>质量指标</t>
  </si>
  <si>
    <t>野保种苗宣品验收合格率</t>
  </si>
  <si>
    <t>=100%</t>
  </si>
  <si>
    <t>高质量完成日常巡查检查，落实好上级单位部署的各项执法检查专项任务</t>
  </si>
  <si>
    <t>良好</t>
  </si>
  <si>
    <t>园林绿化行政执法法律服务，提高全市执法人员业务素质，提高案卷制作水平，减少复议、诉讼数量</t>
  </si>
  <si>
    <t>“绿剑行动”执法宣传视频制作验收合格率</t>
  </si>
  <si>
    <t>100%</t>
  </si>
  <si>
    <t>时效指标</t>
  </si>
  <si>
    <t>≤12月</t>
  </si>
  <si>
    <t>6月</t>
  </si>
  <si>
    <t>日常执法检查</t>
  </si>
  <si>
    <t>12月</t>
  </si>
  <si>
    <t>京津冀行政执法协作</t>
  </si>
  <si>
    <t>林业行政执法能力培训</t>
  </si>
  <si>
    <t>林业行政执法宣传费用</t>
  </si>
  <si>
    <t>≤10月</t>
  </si>
  <si>
    <t>10月</t>
  </si>
  <si>
    <t>成本指标</t>
  </si>
  <si>
    <t>经济成本指标</t>
  </si>
  <si>
    <t>≤997元</t>
  </si>
  <si>
    <t>997元</t>
  </si>
  <si>
    <t>≤28600元</t>
  </si>
  <si>
    <t>28600元</t>
  </si>
  <si>
    <t>≤188350元</t>
  </si>
  <si>
    <t>188350元</t>
  </si>
  <si>
    <t>≤2360元</t>
  </si>
  <si>
    <t>2360元</t>
  </si>
  <si>
    <t>≤156000元</t>
  </si>
  <si>
    <t>156000元</t>
  </si>
  <si>
    <t>≤158101.9元</t>
  </si>
  <si>
    <t>158101.9元</t>
  </si>
  <si>
    <t>效益指标</t>
  </si>
  <si>
    <t>社会效益指标</t>
  </si>
  <si>
    <t>提升执法人员综合办案能力。增强社会公众学法、知法、守法意识</t>
  </si>
  <si>
    <t>加大对破坏林草资源违法行为的打击力度，降低执法成本，提高执法效率</t>
  </si>
  <si>
    <t>满意度指标</t>
  </si>
  <si>
    <t>服务对象满意度指标</t>
  </si>
  <si>
    <t>林业行政执法能力培训班参训人员满意度</t>
  </si>
  <si>
    <t>≥90%</t>
  </si>
  <si>
    <t>宣传品发放对象满意度</t>
  </si>
  <si>
    <t>京津冀林业和草原行政执法联合培训参训人员满意度</t>
  </si>
  <si>
    <t>园林绿化行政执法法律服务满意度</t>
  </si>
  <si>
    <t>总分</t>
  </si>
  <si>
    <t>填报注意事项：
   1.得分一档最高不能超过该指标分值上限。
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3.请在“偏差原因分析及改进措施”中说明偏离目标、不能完成目标的原因及拟采取的措施。
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</si>
</sst>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0_);[Red]\(0\)"/>
    <numFmt numFmtId="179" formatCode="#,##0.00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11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9" fillId="11" borderId="14" applyNumberFormat="false" applyAlignment="false" applyProtection="false">
      <alignment vertical="center"/>
    </xf>
    <xf numFmtId="0" fontId="18" fillId="20" borderId="13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2" borderId="0" xfId="0" applyFont="true" applyFill="true" applyBorder="true" applyAlignment="true">
      <alignment horizontal="center" vertical="center"/>
    </xf>
    <xf numFmtId="49" fontId="1" fillId="2" borderId="0" xfId="0" applyNumberFormat="true" applyFont="true" applyFill="true" applyBorder="true" applyAlignment="true">
      <alignment vertical="center"/>
    </xf>
    <xf numFmtId="0" fontId="3" fillId="2" borderId="0" xfId="0" applyFont="true" applyFill="true" applyBorder="true" applyAlignment="true">
      <alignment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left" vertical="center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9" fontId="5" fillId="0" borderId="4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9" fontId="5" fillId="2" borderId="3" xfId="0" applyNumberFormat="true" applyFont="true" applyFill="true" applyBorder="true" applyAlignment="true">
      <alignment vertical="center"/>
    </xf>
    <xf numFmtId="0" fontId="5" fillId="2" borderId="2" xfId="0" applyFont="true" applyFill="true" applyBorder="true" applyAlignment="true">
      <alignment horizontal="left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6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7" fillId="2" borderId="0" xfId="0" applyFont="true" applyFill="true" applyBorder="true" applyAlignment="true">
      <alignment horizontal="left" vertical="center" wrapText="true"/>
    </xf>
    <xf numFmtId="0" fontId="7" fillId="2" borderId="0" xfId="0" applyFont="true" applyFill="true" applyBorder="true" applyAlignment="true">
      <alignment horizontal="left" vertical="center" indent="2"/>
    </xf>
    <xf numFmtId="49" fontId="4" fillId="2" borderId="0" xfId="0" applyNumberFormat="true" applyFont="true" applyFill="true" applyBorder="true" applyAlignment="true">
      <alignment horizontal="center" vertical="center" wrapText="true"/>
    </xf>
    <xf numFmtId="49" fontId="5" fillId="2" borderId="0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179" fontId="6" fillId="2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right" vertical="center"/>
    </xf>
    <xf numFmtId="178" fontId="5" fillId="2" borderId="1" xfId="0" applyNumberFormat="true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right" vertical="center"/>
    </xf>
    <xf numFmtId="49" fontId="5" fillId="2" borderId="1" xfId="0" applyNumberFormat="true" applyFont="true" applyFill="true" applyBorder="true" applyAlignment="true">
      <alignment horizontal="left" vertical="center" wrapText="true"/>
    </xf>
    <xf numFmtId="49" fontId="6" fillId="2" borderId="1" xfId="0" applyNumberFormat="true" applyFont="true" applyFill="true" applyBorder="true" applyAlignment="true">
      <alignment horizontal="center" vertical="center"/>
    </xf>
    <xf numFmtId="9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/>
    </xf>
    <xf numFmtId="49" fontId="5" fillId="2" borderId="7" xfId="0" applyNumberFormat="true" applyFont="true" applyFill="true" applyBorder="true" applyAlignment="true">
      <alignment horizontal="center" vertical="center"/>
    </xf>
    <xf numFmtId="9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7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vertical="center"/>
    </xf>
    <xf numFmtId="49" fontId="7" fillId="2" borderId="0" xfId="0" applyNumberFormat="true" applyFont="true" applyFill="true" applyBorder="true" applyAlignment="true">
      <alignment horizontal="left" vertical="center" indent="2"/>
    </xf>
    <xf numFmtId="49" fontId="4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10" fontId="5" fillId="2" borderId="1" xfId="0" applyNumberFormat="true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9" workbookViewId="0">
      <selection activeCell="K12" sqref="K12"/>
    </sheetView>
  </sheetViews>
  <sheetFormatPr defaultColWidth="10" defaultRowHeight="15.75"/>
  <cols>
    <col min="1" max="1" width="4.075" style="5" customWidth="true"/>
    <col min="2" max="2" width="10.9083333333333" style="1" customWidth="true"/>
    <col min="3" max="3" width="18.3416666666667" style="1" customWidth="true"/>
    <col min="4" max="4" width="22.6333333333333" style="6" customWidth="true"/>
    <col min="5" max="5" width="12.1583333333333" style="6" customWidth="true"/>
    <col min="6" max="6" width="10.3666666666667" style="6" customWidth="true"/>
    <col min="7" max="7" width="10.5416666666667" style="7" customWidth="true"/>
    <col min="8" max="8" width="9" style="1" customWidth="true"/>
    <col min="9" max="9" width="8.05833333333333" style="1" customWidth="true"/>
    <col min="10" max="10" width="19.4416666666667" style="1" customWidth="true"/>
    <col min="11" max="11" width="10" style="1"/>
    <col min="12" max="12" width="16.2" style="8" customWidth="true"/>
    <col min="13" max="13" width="17.0333333333333" style="8" customWidth="true"/>
    <col min="14" max="16384" width="10" style="1"/>
  </cols>
  <sheetData>
    <row r="1" s="1" customFormat="true" ht="22" customHeight="true" spans="1:13">
      <c r="A1" s="9" t="s">
        <v>0</v>
      </c>
      <c r="B1" s="9"/>
      <c r="C1" s="9"/>
      <c r="D1" s="9"/>
      <c r="E1" s="9"/>
      <c r="F1" s="9"/>
      <c r="G1" s="34"/>
      <c r="H1" s="9"/>
      <c r="I1" s="9"/>
      <c r="J1" s="9"/>
      <c r="L1" s="8"/>
      <c r="M1" s="8"/>
    </row>
    <row r="2" s="1" customFormat="true" ht="22" customHeight="true" spans="1:13">
      <c r="A2" s="10" t="s">
        <v>1</v>
      </c>
      <c r="B2" s="10"/>
      <c r="C2" s="10"/>
      <c r="D2" s="10"/>
      <c r="E2" s="10"/>
      <c r="F2" s="10"/>
      <c r="G2" s="35"/>
      <c r="H2" s="10"/>
      <c r="I2" s="10"/>
      <c r="J2" s="10"/>
      <c r="L2" s="8"/>
      <c r="M2" s="8"/>
    </row>
    <row r="3" s="2" customFormat="true" ht="24" customHeight="true" spans="1:10">
      <c r="A3" s="11" t="s">
        <v>2</v>
      </c>
      <c r="B3" s="12"/>
      <c r="C3" s="12"/>
      <c r="D3" s="12" t="s">
        <v>3</v>
      </c>
      <c r="E3" s="12"/>
      <c r="F3" s="12"/>
      <c r="G3" s="36"/>
      <c r="H3" s="12"/>
      <c r="I3" s="12"/>
      <c r="J3" s="12"/>
    </row>
    <row r="4" s="2" customFormat="true" ht="24" customHeight="true" spans="1:12">
      <c r="A4" s="11" t="s">
        <v>4</v>
      </c>
      <c r="B4" s="12"/>
      <c r="C4" s="12"/>
      <c r="D4" s="11" t="s">
        <v>5</v>
      </c>
      <c r="E4" s="11"/>
      <c r="F4" s="11"/>
      <c r="G4" s="36" t="s">
        <v>6</v>
      </c>
      <c r="H4" s="11" t="s">
        <v>7</v>
      </c>
      <c r="I4" s="11"/>
      <c r="J4" s="11"/>
      <c r="L4" s="59"/>
    </row>
    <row r="5" s="3" customFormat="true" ht="24" customHeight="true" spans="1:10">
      <c r="A5" s="13" t="s">
        <v>8</v>
      </c>
      <c r="B5" s="14"/>
      <c r="C5" s="14"/>
      <c r="D5" s="15" t="s">
        <v>9</v>
      </c>
      <c r="E5" s="37"/>
      <c r="F5" s="38"/>
      <c r="G5" s="39" t="s">
        <v>10</v>
      </c>
      <c r="H5" s="13">
        <v>55535915</v>
      </c>
      <c r="I5" s="13"/>
      <c r="J5" s="13"/>
    </row>
    <row r="6" s="2" customFormat="true" ht="24" customHeight="true" spans="1:10">
      <c r="A6" s="11" t="s">
        <v>11</v>
      </c>
      <c r="B6" s="11"/>
      <c r="C6" s="11"/>
      <c r="D6" s="12"/>
      <c r="E6" s="11" t="s">
        <v>12</v>
      </c>
      <c r="F6" s="11" t="s">
        <v>13</v>
      </c>
      <c r="G6" s="40" t="s">
        <v>14</v>
      </c>
      <c r="H6" s="11" t="s">
        <v>15</v>
      </c>
      <c r="I6" s="11" t="s">
        <v>16</v>
      </c>
      <c r="J6" s="12" t="s">
        <v>17</v>
      </c>
    </row>
    <row r="7" s="2" customFormat="true" ht="24" customHeight="true" spans="1:10">
      <c r="A7" s="11"/>
      <c r="B7" s="11"/>
      <c r="C7" s="11"/>
      <c r="D7" s="16" t="s">
        <v>18</v>
      </c>
      <c r="E7" s="41">
        <v>141.01</v>
      </c>
      <c r="F7" s="41">
        <v>53.44089</v>
      </c>
      <c r="G7" s="42">
        <v>53.44089</v>
      </c>
      <c r="H7" s="43">
        <v>10</v>
      </c>
      <c r="I7" s="60">
        <f>G7/F7</f>
        <v>1</v>
      </c>
      <c r="J7" s="61">
        <f>H7*I7</f>
        <v>10</v>
      </c>
    </row>
    <row r="8" s="2" customFormat="true" ht="24" customHeight="true" spans="1:10">
      <c r="A8" s="11"/>
      <c r="B8" s="11"/>
      <c r="C8" s="11"/>
      <c r="D8" s="17" t="s">
        <v>19</v>
      </c>
      <c r="E8" s="41">
        <v>141.01</v>
      </c>
      <c r="F8" s="41">
        <v>53.44089</v>
      </c>
      <c r="G8" s="42">
        <v>53.44089</v>
      </c>
      <c r="H8" s="43" t="s">
        <v>20</v>
      </c>
      <c r="I8" s="60">
        <f>G8/F8</f>
        <v>1</v>
      </c>
      <c r="J8" s="43" t="s">
        <v>20</v>
      </c>
    </row>
    <row r="9" s="2" customFormat="true" ht="24" customHeight="true" spans="1:10">
      <c r="A9" s="11"/>
      <c r="B9" s="11"/>
      <c r="C9" s="11"/>
      <c r="D9" s="17" t="s">
        <v>21</v>
      </c>
      <c r="E9" s="44"/>
      <c r="F9" s="44"/>
      <c r="G9" s="45"/>
      <c r="H9" s="43"/>
      <c r="I9" s="60"/>
      <c r="J9" s="61"/>
    </row>
    <row r="10" s="2" customFormat="true" ht="24" customHeight="true" spans="1:10">
      <c r="A10" s="11"/>
      <c r="B10" s="11"/>
      <c r="C10" s="11"/>
      <c r="D10" s="18" t="s">
        <v>22</v>
      </c>
      <c r="E10" s="44"/>
      <c r="F10" s="44"/>
      <c r="G10" s="45"/>
      <c r="H10" s="12"/>
      <c r="I10" s="60"/>
      <c r="J10" s="61"/>
    </row>
    <row r="11" s="2" customFormat="true" ht="24" customHeight="true" spans="1:10">
      <c r="A11" s="11" t="s">
        <v>23</v>
      </c>
      <c r="B11" s="11" t="s">
        <v>24</v>
      </c>
      <c r="C11" s="11"/>
      <c r="D11" s="11"/>
      <c r="E11" s="11"/>
      <c r="F11" s="11"/>
      <c r="G11" s="40" t="s">
        <v>25</v>
      </c>
      <c r="H11" s="11"/>
      <c r="I11" s="11"/>
      <c r="J11" s="11"/>
    </row>
    <row r="12" s="2" customFormat="true" ht="203" customHeight="true" spans="1:10">
      <c r="A12" s="11"/>
      <c r="B12" s="17" t="s">
        <v>26</v>
      </c>
      <c r="C12" s="17"/>
      <c r="D12" s="17"/>
      <c r="E12" s="17"/>
      <c r="F12" s="17"/>
      <c r="G12" s="46" t="s">
        <v>27</v>
      </c>
      <c r="H12" s="17"/>
      <c r="I12" s="17"/>
      <c r="J12" s="17"/>
    </row>
    <row r="13" s="2" customFormat="true" ht="34" customHeight="true" spans="1:10">
      <c r="A13" s="11" t="s">
        <v>28</v>
      </c>
      <c r="B13" s="11" t="s">
        <v>29</v>
      </c>
      <c r="C13" s="12" t="s">
        <v>30</v>
      </c>
      <c r="D13" s="11" t="s">
        <v>31</v>
      </c>
      <c r="E13" s="12" t="s">
        <v>32</v>
      </c>
      <c r="F13" s="12"/>
      <c r="G13" s="40" t="s">
        <v>33</v>
      </c>
      <c r="H13" s="11" t="s">
        <v>15</v>
      </c>
      <c r="I13" s="11" t="s">
        <v>17</v>
      </c>
      <c r="J13" s="11" t="s">
        <v>34</v>
      </c>
    </row>
    <row r="14" s="2" customFormat="true" spans="1:10">
      <c r="A14" s="11"/>
      <c r="B14" s="19" t="s">
        <v>35</v>
      </c>
      <c r="C14" s="20" t="s">
        <v>36</v>
      </c>
      <c r="D14" s="21" t="s">
        <v>37</v>
      </c>
      <c r="E14" s="47" t="s">
        <v>38</v>
      </c>
      <c r="F14" s="47"/>
      <c r="G14" s="36" t="s">
        <v>39</v>
      </c>
      <c r="H14" s="11">
        <v>1</v>
      </c>
      <c r="I14" s="12">
        <v>1</v>
      </c>
      <c r="J14" s="11"/>
    </row>
    <row r="15" s="2" customFormat="true" ht="25.5" spans="1:10">
      <c r="A15" s="11"/>
      <c r="B15" s="22"/>
      <c r="C15" s="20" t="s">
        <v>36</v>
      </c>
      <c r="D15" s="21" t="s">
        <v>40</v>
      </c>
      <c r="E15" s="36" t="s">
        <v>41</v>
      </c>
      <c r="F15" s="36"/>
      <c r="G15" s="36" t="s">
        <v>42</v>
      </c>
      <c r="H15" s="11">
        <v>2</v>
      </c>
      <c r="I15" s="12">
        <v>2</v>
      </c>
      <c r="J15" s="11"/>
    </row>
    <row r="16" s="2" customFormat="true" spans="1:10">
      <c r="A16" s="11"/>
      <c r="B16" s="22"/>
      <c r="C16" s="20" t="s">
        <v>36</v>
      </c>
      <c r="D16" s="21" t="s">
        <v>43</v>
      </c>
      <c r="E16" s="36" t="s">
        <v>44</v>
      </c>
      <c r="F16" s="36"/>
      <c r="G16" s="36" t="s">
        <v>45</v>
      </c>
      <c r="H16" s="11">
        <v>2</v>
      </c>
      <c r="I16" s="12">
        <v>2</v>
      </c>
      <c r="J16" s="11"/>
    </row>
    <row r="17" s="2" customFormat="true" ht="25.5" spans="1:10">
      <c r="A17" s="11"/>
      <c r="B17" s="22"/>
      <c r="C17" s="20" t="s">
        <v>36</v>
      </c>
      <c r="D17" s="21" t="s">
        <v>46</v>
      </c>
      <c r="E17" s="36" t="s">
        <v>47</v>
      </c>
      <c r="F17" s="36"/>
      <c r="G17" s="36" t="s">
        <v>48</v>
      </c>
      <c r="H17" s="11">
        <v>2</v>
      </c>
      <c r="I17" s="12">
        <f>ROUND(54/60*2,2)</f>
        <v>1.8</v>
      </c>
      <c r="J17" s="11" t="s">
        <v>49</v>
      </c>
    </row>
    <row r="18" s="2" customFormat="true" spans="1:10">
      <c r="A18" s="11"/>
      <c r="B18" s="22"/>
      <c r="C18" s="20" t="s">
        <v>36</v>
      </c>
      <c r="D18" s="21" t="s">
        <v>50</v>
      </c>
      <c r="E18" s="36" t="s">
        <v>51</v>
      </c>
      <c r="F18" s="36"/>
      <c r="G18" s="36" t="s">
        <v>52</v>
      </c>
      <c r="H18" s="11">
        <v>2</v>
      </c>
      <c r="I18" s="12">
        <v>1</v>
      </c>
      <c r="J18" s="11"/>
    </row>
    <row r="19" s="2" customFormat="true" ht="25.5" spans="1:10">
      <c r="A19" s="11"/>
      <c r="B19" s="22"/>
      <c r="C19" s="20" t="s">
        <v>36</v>
      </c>
      <c r="D19" s="21" t="s">
        <v>53</v>
      </c>
      <c r="E19" s="36" t="s">
        <v>54</v>
      </c>
      <c r="F19" s="36"/>
      <c r="G19" s="36" t="s">
        <v>55</v>
      </c>
      <c r="H19" s="11">
        <v>2</v>
      </c>
      <c r="I19" s="12">
        <v>2</v>
      </c>
      <c r="J19" s="11"/>
    </row>
    <row r="20" s="2" customFormat="true" ht="25.5" spans="1:10">
      <c r="A20" s="11"/>
      <c r="B20" s="22"/>
      <c r="C20" s="20" t="s">
        <v>36</v>
      </c>
      <c r="D20" s="21" t="s">
        <v>56</v>
      </c>
      <c r="E20" s="36" t="s">
        <v>57</v>
      </c>
      <c r="F20" s="36" t="s">
        <v>58</v>
      </c>
      <c r="G20" s="36" t="s">
        <v>59</v>
      </c>
      <c r="H20" s="11">
        <v>2</v>
      </c>
      <c r="I20" s="12">
        <f>ROUND(354/360*2,2)</f>
        <v>1.97</v>
      </c>
      <c r="J20" s="11" t="s">
        <v>49</v>
      </c>
    </row>
    <row r="21" s="2" customFormat="true" spans="1:10">
      <c r="A21" s="11"/>
      <c r="B21" s="22"/>
      <c r="C21" s="20" t="s">
        <v>36</v>
      </c>
      <c r="D21" s="21" t="s">
        <v>60</v>
      </c>
      <c r="E21" s="36" t="s">
        <v>61</v>
      </c>
      <c r="F21" s="36" t="s">
        <v>58</v>
      </c>
      <c r="G21" s="36" t="s">
        <v>62</v>
      </c>
      <c r="H21" s="11">
        <v>3</v>
      </c>
      <c r="I21" s="12">
        <v>3</v>
      </c>
      <c r="J21" s="11"/>
    </row>
    <row r="22" s="2" customFormat="true" spans="1:10">
      <c r="A22" s="11"/>
      <c r="B22" s="22"/>
      <c r="C22" s="20" t="s">
        <v>63</v>
      </c>
      <c r="D22" s="21" t="s">
        <v>64</v>
      </c>
      <c r="E22" s="36" t="s">
        <v>65</v>
      </c>
      <c r="F22" s="36"/>
      <c r="G22" s="48">
        <v>1</v>
      </c>
      <c r="H22" s="49">
        <v>3</v>
      </c>
      <c r="I22" s="12">
        <v>3</v>
      </c>
      <c r="J22" s="11"/>
    </row>
    <row r="23" s="2" customFormat="true" ht="38.25" spans="1:10">
      <c r="A23" s="11"/>
      <c r="B23" s="22"/>
      <c r="C23" s="20" t="s">
        <v>63</v>
      </c>
      <c r="D23" s="21" t="s">
        <v>66</v>
      </c>
      <c r="E23" s="36" t="s">
        <v>67</v>
      </c>
      <c r="F23" s="36"/>
      <c r="G23" s="36" t="s">
        <v>67</v>
      </c>
      <c r="H23" s="49">
        <v>3</v>
      </c>
      <c r="I23" s="12">
        <v>3</v>
      </c>
      <c r="J23" s="11"/>
    </row>
    <row r="24" s="2" customFormat="true" ht="51" spans="1:10">
      <c r="A24" s="11"/>
      <c r="B24" s="22"/>
      <c r="C24" s="20" t="s">
        <v>63</v>
      </c>
      <c r="D24" s="21" t="s">
        <v>68</v>
      </c>
      <c r="E24" s="36" t="s">
        <v>67</v>
      </c>
      <c r="F24" s="36"/>
      <c r="G24" s="36" t="s">
        <v>67</v>
      </c>
      <c r="H24" s="49">
        <v>3</v>
      </c>
      <c r="I24" s="12">
        <v>3</v>
      </c>
      <c r="J24" s="11"/>
    </row>
    <row r="25" s="2" customFormat="true" ht="25.5" spans="1:10">
      <c r="A25" s="11"/>
      <c r="B25" s="22"/>
      <c r="C25" s="20" t="s">
        <v>63</v>
      </c>
      <c r="D25" s="21" t="s">
        <v>69</v>
      </c>
      <c r="E25" s="36" t="s">
        <v>65</v>
      </c>
      <c r="F25" s="36"/>
      <c r="G25" s="36" t="s">
        <v>70</v>
      </c>
      <c r="H25" s="49">
        <v>3</v>
      </c>
      <c r="I25" s="12">
        <v>3</v>
      </c>
      <c r="J25" s="11"/>
    </row>
    <row r="26" s="2" customFormat="true" spans="1:10">
      <c r="A26" s="11"/>
      <c r="B26" s="22"/>
      <c r="C26" s="20" t="s">
        <v>71</v>
      </c>
      <c r="D26" s="21" t="s">
        <v>37</v>
      </c>
      <c r="E26" s="36" t="s">
        <v>72</v>
      </c>
      <c r="F26" s="36"/>
      <c r="G26" s="40" t="s">
        <v>73</v>
      </c>
      <c r="H26" s="49">
        <v>2</v>
      </c>
      <c r="I26" s="12">
        <v>2</v>
      </c>
      <c r="J26" s="11"/>
    </row>
    <row r="27" s="2" customFormat="true" spans="1:10">
      <c r="A27" s="11"/>
      <c r="B27" s="22"/>
      <c r="C27" s="20" t="s">
        <v>71</v>
      </c>
      <c r="D27" s="21" t="s">
        <v>74</v>
      </c>
      <c r="E27" s="36" t="s">
        <v>72</v>
      </c>
      <c r="F27" s="36"/>
      <c r="G27" s="40" t="s">
        <v>75</v>
      </c>
      <c r="H27" s="49">
        <v>2</v>
      </c>
      <c r="I27" s="12">
        <v>2</v>
      </c>
      <c r="J27" s="11"/>
    </row>
    <row r="28" s="2" customFormat="true" spans="1:10">
      <c r="A28" s="11"/>
      <c r="B28" s="22"/>
      <c r="C28" s="20" t="s">
        <v>71</v>
      </c>
      <c r="D28" s="21" t="s">
        <v>76</v>
      </c>
      <c r="E28" s="36" t="s">
        <v>72</v>
      </c>
      <c r="F28" s="36"/>
      <c r="G28" s="40" t="s">
        <v>75</v>
      </c>
      <c r="H28" s="49">
        <v>2</v>
      </c>
      <c r="I28" s="12">
        <v>2</v>
      </c>
      <c r="J28" s="11"/>
    </row>
    <row r="29" s="2" customFormat="true" spans="1:10">
      <c r="A29" s="11"/>
      <c r="B29" s="22"/>
      <c r="C29" s="20" t="s">
        <v>71</v>
      </c>
      <c r="D29" s="21" t="s">
        <v>77</v>
      </c>
      <c r="E29" s="36" t="s">
        <v>72</v>
      </c>
      <c r="F29" s="36"/>
      <c r="G29" s="40" t="s">
        <v>75</v>
      </c>
      <c r="H29" s="49">
        <v>2</v>
      </c>
      <c r="I29" s="12">
        <v>2</v>
      </c>
      <c r="J29" s="11"/>
    </row>
    <row r="30" s="2" customFormat="true" spans="1:10">
      <c r="A30" s="11"/>
      <c r="B30" s="22"/>
      <c r="C30" s="20" t="s">
        <v>71</v>
      </c>
      <c r="D30" s="21" t="s">
        <v>43</v>
      </c>
      <c r="E30" s="36" t="s">
        <v>72</v>
      </c>
      <c r="F30" s="36"/>
      <c r="G30" s="40" t="s">
        <v>75</v>
      </c>
      <c r="H30" s="49">
        <v>2</v>
      </c>
      <c r="I30" s="12">
        <v>2</v>
      </c>
      <c r="J30" s="11"/>
    </row>
    <row r="31" s="2" customFormat="true" spans="1:10">
      <c r="A31" s="11"/>
      <c r="B31" s="23"/>
      <c r="C31" s="20" t="s">
        <v>71</v>
      </c>
      <c r="D31" s="21" t="s">
        <v>78</v>
      </c>
      <c r="E31" s="36" t="s">
        <v>79</v>
      </c>
      <c r="F31" s="36"/>
      <c r="G31" s="40" t="s">
        <v>80</v>
      </c>
      <c r="H31" s="49">
        <v>2</v>
      </c>
      <c r="I31" s="12">
        <v>2</v>
      </c>
      <c r="J31" s="11"/>
    </row>
    <row r="32" s="4" customFormat="true" spans="1:10">
      <c r="A32" s="24"/>
      <c r="B32" s="25" t="s">
        <v>81</v>
      </c>
      <c r="C32" s="26" t="s">
        <v>82</v>
      </c>
      <c r="D32" s="21" t="s">
        <v>74</v>
      </c>
      <c r="E32" s="50" t="s">
        <v>83</v>
      </c>
      <c r="F32" s="50"/>
      <c r="G32" s="51" t="s">
        <v>84</v>
      </c>
      <c r="H32" s="51">
        <v>2</v>
      </c>
      <c r="I32" s="62">
        <v>2</v>
      </c>
      <c r="J32" s="24"/>
    </row>
    <row r="33" s="4" customFormat="true" spans="1:10">
      <c r="A33" s="24"/>
      <c r="B33" s="25"/>
      <c r="C33" s="26" t="s">
        <v>82</v>
      </c>
      <c r="D33" s="21" t="s">
        <v>76</v>
      </c>
      <c r="E33" s="50" t="s">
        <v>85</v>
      </c>
      <c r="F33" s="50"/>
      <c r="G33" s="51" t="s">
        <v>86</v>
      </c>
      <c r="H33" s="51">
        <v>2</v>
      </c>
      <c r="I33" s="62">
        <v>2</v>
      </c>
      <c r="J33" s="24"/>
    </row>
    <row r="34" s="4" customFormat="true" spans="1:10">
      <c r="A34" s="24"/>
      <c r="B34" s="25"/>
      <c r="C34" s="26" t="s">
        <v>82</v>
      </c>
      <c r="D34" s="21" t="s">
        <v>78</v>
      </c>
      <c r="E34" s="50" t="s">
        <v>87</v>
      </c>
      <c r="F34" s="50"/>
      <c r="G34" s="51" t="s">
        <v>88</v>
      </c>
      <c r="H34" s="51">
        <v>2</v>
      </c>
      <c r="I34" s="62">
        <v>2</v>
      </c>
      <c r="J34" s="24"/>
    </row>
    <row r="35" s="4" customFormat="true" spans="1:10">
      <c r="A35" s="24"/>
      <c r="B35" s="25"/>
      <c r="C35" s="26" t="s">
        <v>82</v>
      </c>
      <c r="D35" s="21" t="s">
        <v>37</v>
      </c>
      <c r="E35" s="50" t="s">
        <v>89</v>
      </c>
      <c r="F35" s="50"/>
      <c r="G35" s="51" t="s">
        <v>90</v>
      </c>
      <c r="H35" s="51">
        <v>1</v>
      </c>
      <c r="I35" s="62">
        <v>1</v>
      </c>
      <c r="J35" s="24"/>
    </row>
    <row r="36" s="4" customFormat="true" spans="1:10">
      <c r="A36" s="24"/>
      <c r="B36" s="25"/>
      <c r="C36" s="26" t="s">
        <v>82</v>
      </c>
      <c r="D36" s="21" t="s">
        <v>43</v>
      </c>
      <c r="E36" s="50" t="s">
        <v>91</v>
      </c>
      <c r="F36" s="50"/>
      <c r="G36" s="51" t="s">
        <v>92</v>
      </c>
      <c r="H36" s="51">
        <v>1</v>
      </c>
      <c r="I36" s="62">
        <v>1</v>
      </c>
      <c r="J36" s="24"/>
    </row>
    <row r="37" s="4" customFormat="true" spans="1:10">
      <c r="A37" s="24"/>
      <c r="B37" s="25"/>
      <c r="C37" s="26" t="s">
        <v>82</v>
      </c>
      <c r="D37" s="21" t="s">
        <v>77</v>
      </c>
      <c r="E37" s="50" t="s">
        <v>93</v>
      </c>
      <c r="F37" s="50"/>
      <c r="G37" s="51" t="s">
        <v>94</v>
      </c>
      <c r="H37" s="51">
        <v>2</v>
      </c>
      <c r="I37" s="62">
        <v>2</v>
      </c>
      <c r="J37" s="24"/>
    </row>
    <row r="38" s="2" customFormat="true" ht="38.25" spans="1:10">
      <c r="A38" s="11"/>
      <c r="B38" s="27" t="s">
        <v>95</v>
      </c>
      <c r="C38" s="19" t="s">
        <v>96</v>
      </c>
      <c r="D38" s="28" t="s">
        <v>97</v>
      </c>
      <c r="E38" s="52" t="s">
        <v>67</v>
      </c>
      <c r="F38" s="53"/>
      <c r="G38" s="40" t="s">
        <v>67</v>
      </c>
      <c r="H38" s="49">
        <v>15</v>
      </c>
      <c r="I38" s="11">
        <v>15</v>
      </c>
      <c r="J38" s="20"/>
    </row>
    <row r="39" s="2" customFormat="true" ht="38.25" spans="1:10">
      <c r="A39" s="11"/>
      <c r="B39" s="27" t="s">
        <v>95</v>
      </c>
      <c r="C39" s="19" t="s">
        <v>96</v>
      </c>
      <c r="D39" s="28" t="s">
        <v>98</v>
      </c>
      <c r="E39" s="52" t="s">
        <v>67</v>
      </c>
      <c r="F39" s="53"/>
      <c r="G39" s="40" t="s">
        <v>67</v>
      </c>
      <c r="H39" s="49">
        <v>15</v>
      </c>
      <c r="I39" s="11">
        <v>15</v>
      </c>
      <c r="J39" s="20"/>
    </row>
    <row r="40" s="2" customFormat="true" ht="25.5" spans="1:10">
      <c r="A40" s="11"/>
      <c r="B40" s="19" t="s">
        <v>99</v>
      </c>
      <c r="C40" s="19" t="s">
        <v>100</v>
      </c>
      <c r="D40" s="28" t="s">
        <v>101</v>
      </c>
      <c r="E40" s="52" t="s">
        <v>102</v>
      </c>
      <c r="F40" s="53"/>
      <c r="G40" s="54">
        <v>1</v>
      </c>
      <c r="H40" s="49">
        <v>3</v>
      </c>
      <c r="I40" s="11">
        <v>3</v>
      </c>
      <c r="J40" s="20"/>
    </row>
    <row r="41" s="2" customFormat="true" spans="1:10">
      <c r="A41" s="11"/>
      <c r="B41" s="22"/>
      <c r="C41" s="19" t="s">
        <v>100</v>
      </c>
      <c r="D41" s="28" t="s">
        <v>103</v>
      </c>
      <c r="E41" s="52" t="s">
        <v>102</v>
      </c>
      <c r="F41" s="53"/>
      <c r="G41" s="54">
        <v>1</v>
      </c>
      <c r="H41" s="49">
        <v>2</v>
      </c>
      <c r="I41" s="11">
        <v>2</v>
      </c>
      <c r="J41" s="20"/>
    </row>
    <row r="42" s="2" customFormat="true" ht="25.5" spans="1:10">
      <c r="A42" s="11"/>
      <c r="B42" s="22"/>
      <c r="C42" s="19" t="s">
        <v>100</v>
      </c>
      <c r="D42" s="28" t="s">
        <v>104</v>
      </c>
      <c r="E42" s="52" t="s">
        <v>102</v>
      </c>
      <c r="F42" s="53"/>
      <c r="G42" s="54">
        <v>1</v>
      </c>
      <c r="H42" s="49">
        <v>2</v>
      </c>
      <c r="I42" s="11">
        <v>2</v>
      </c>
      <c r="J42" s="20"/>
    </row>
    <row r="43" s="2" customFormat="true" ht="25.5" spans="1:10">
      <c r="A43" s="11"/>
      <c r="B43" s="22"/>
      <c r="C43" s="19" t="s">
        <v>100</v>
      </c>
      <c r="D43" s="28" t="s">
        <v>105</v>
      </c>
      <c r="E43" s="52" t="s">
        <v>102</v>
      </c>
      <c r="F43" s="53"/>
      <c r="G43" s="54">
        <v>1</v>
      </c>
      <c r="H43" s="49">
        <v>3</v>
      </c>
      <c r="I43" s="11">
        <v>3</v>
      </c>
      <c r="J43" s="20"/>
    </row>
    <row r="44" s="2" customFormat="true" ht="27" customHeight="true" spans="1:10">
      <c r="A44" s="29" t="s">
        <v>106</v>
      </c>
      <c r="B44" s="30"/>
      <c r="C44" s="30"/>
      <c r="D44" s="30"/>
      <c r="E44" s="30"/>
      <c r="F44" s="30"/>
      <c r="G44" s="55"/>
      <c r="H44" s="43">
        <f>SUM(H14:H43)+H7</f>
        <v>100</v>
      </c>
      <c r="I44" s="63">
        <f>SUM(I14:I43)+J7</f>
        <v>98.77</v>
      </c>
      <c r="J44" s="64"/>
    </row>
    <row r="45" s="2" customFormat="true" ht="123" customHeight="true" spans="1:10">
      <c r="A45" s="31" t="s">
        <v>107</v>
      </c>
      <c r="B45" s="16"/>
      <c r="C45" s="16"/>
      <c r="D45" s="16"/>
      <c r="E45" s="16"/>
      <c r="F45" s="16"/>
      <c r="G45" s="56"/>
      <c r="H45" s="16"/>
      <c r="I45" s="16"/>
      <c r="J45" s="16"/>
    </row>
    <row r="46" s="1" customFormat="true" ht="14.25" customHeight="true" spans="1:13">
      <c r="A46" s="32"/>
      <c r="B46" s="33"/>
      <c r="C46" s="33"/>
      <c r="D46" s="33"/>
      <c r="E46" s="33"/>
      <c r="F46" s="33"/>
      <c r="G46" s="57"/>
      <c r="H46" s="33"/>
      <c r="I46" s="33"/>
      <c r="J46" s="33"/>
      <c r="L46" s="8"/>
      <c r="M46" s="8"/>
    </row>
    <row r="48" s="1" customFormat="true" ht="18" spans="1:13">
      <c r="A48" s="5"/>
      <c r="D48" s="6"/>
      <c r="E48" s="6"/>
      <c r="F48" s="6"/>
      <c r="G48" s="58"/>
      <c r="L48" s="8"/>
      <c r="M48" s="8"/>
    </row>
  </sheetData>
  <mergeCells count="54">
    <mergeCell ref="A1:J1"/>
    <mergeCell ref="A2:J2"/>
    <mergeCell ref="A3:C3"/>
    <mergeCell ref="D3:J3"/>
    <mergeCell ref="A4:C4"/>
    <mergeCell ref="D4:F4"/>
    <mergeCell ref="H4:J4"/>
    <mergeCell ref="A5:C5"/>
    <mergeCell ref="D5:F5"/>
    <mergeCell ref="H5:J5"/>
    <mergeCell ref="B11:F11"/>
    <mergeCell ref="G11:J11"/>
    <mergeCell ref="B12:F12"/>
    <mergeCell ref="G12:J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A44:G44"/>
    <mergeCell ref="A45:J45"/>
    <mergeCell ref="A46:J46"/>
    <mergeCell ref="A11:A12"/>
    <mergeCell ref="A13:A43"/>
    <mergeCell ref="B14:B31"/>
    <mergeCell ref="B32:B37"/>
    <mergeCell ref="B40:B43"/>
    <mergeCell ref="A6:C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uos</cp:lastModifiedBy>
  <dcterms:created xsi:type="dcterms:W3CDTF">2025-03-14T23:51:00Z</dcterms:created>
  <dcterms:modified xsi:type="dcterms:W3CDTF">2025-09-09T16:52:19Z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2BB2A7D8B75C46929488864F268B2E49_13</vt:lpwstr>
  </property>
  <property fmtid="{D5CDD505-2E9C-101B-9397-08002B2CF9AE}" pid="3" name="KSOProductBuildVer">
    <vt:lpwstr>2052-11.8.2.10290</vt:lpwstr>
  </property>
</Properties>
</file>