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<sst xmlns="http://schemas.openxmlformats.org/spreadsheetml/2006/main" count="134" uniqueCount="93">
  <si>
    <t>项目支出绩效自评表</t>
  </si>
  <si>
    <t>（2024年度）</t>
  </si>
  <si>
    <t>项目名称</t>
  </si>
  <si>
    <t>大安山林场灾后综合治理提升工程</t>
  </si>
  <si>
    <t>主管部门</t>
  </si>
  <si>
    <t>北京市园林绿化局</t>
  </si>
  <si>
    <t>实施单位</t>
  </si>
  <si>
    <t>北京市大安山林场管理处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</si>
  <si>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</si>
  <si>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</si>
  <si>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</si>
  <si>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</si>
  <si>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</si>
  <si>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</si>
  <si>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</si>
  <si>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</si>
  <si>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</si>
  <si>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</si>
  <si>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</si>
  <si>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</si>
  <si>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</si>
  <si>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</si>
  <si>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</si>
  <si>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建设防火公路19.56公里，改造防火步道10.19公里；建设防火检查站5座、防火蓄水池7座，林木智能保护基站5座，多功能防火警示系统100套，防火物资储备库1座，实施生态修复1751亩，配套建设电力设施等。</t>
  </si>
  <si>
    <t>截至2025年4月7日，完成整体形象进度的74%，完成建设防火公路5公里，改造防火步道8公里，建设防火检查站1座、防火蓄水池1座，林木智能保护基站4座，多功能防火警示系统100套，防火物资储备库1座，实施生态修复1751亩，配套建设电力设施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</si>
  <si>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</si>
  <si>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</si>
  <si>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</si>
  <si>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</si>
  <si>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</si>
  <si>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</si>
  <si>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</si>
  <si>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</si>
  <si>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</si>
  <si>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建设防火公路</t>
  </si>
  <si>
    <t>19.56公里</t>
  </si>
  <si>
    <t>5公里</t>
  </si>
  <si>
    <t>项目实施期间为2024年4月-2025年9月，当前执行中，预计于2025年9月可全部完成</t>
  </si>
  <si>
    <t>改造防火步道</t>
  </si>
  <si>
    <t>10.19公里</t>
  </si>
  <si>
    <t>8公里</t>
  </si>
  <si>
    <t>建设防火检查站</t>
  </si>
  <si>
    <t>5座</t>
  </si>
  <si>
    <t>1座</t>
  </si>
  <si>
    <t>防火蓄水池</t>
  </si>
  <si>
    <t>7座</t>
  </si>
  <si>
    <t>0座</t>
  </si>
  <si>
    <t>林木智能保护基站</t>
  </si>
  <si>
    <t>3座</t>
  </si>
  <si>
    <t>多功能防火警示系统</t>
  </si>
  <si>
    <t>100套</t>
  </si>
  <si>
    <t>防火物资储备库</t>
  </si>
  <si>
    <t>实施生态修复</t>
  </si>
  <si>
    <t>1751亩</t>
  </si>
  <si>
    <t>地质灾害治理</t>
  </si>
  <si>
    <t>344亩</t>
  </si>
  <si>
    <t>330亩</t>
  </si>
  <si>
    <t>电力线路</t>
  </si>
  <si>
    <t>1项</t>
  </si>
  <si>
    <t>质量指标</t>
  </si>
  <si>
    <t>工程建设标准</t>
  </si>
  <si>
    <t>达到设计标准</t>
  </si>
  <si>
    <t>产品合格率</t>
  </si>
  <si>
    <t>苗木成活率</t>
  </si>
  <si>
    <t>时效指标</t>
  </si>
  <si>
    <t>前期筹备2023年11月-2024年3月</t>
  </si>
  <si>
    <t>5个月</t>
  </si>
  <si>
    <t>4.5个月</t>
  </si>
  <si>
    <t>竣工验收2025年10月</t>
  </si>
  <si>
    <t>1月</t>
  </si>
  <si>
    <t>项目正在施工，还未组织竣工验收</t>
  </si>
  <si>
    <t>项目实施期间为2024年4月-2025年9月，当前执行中，预计于2025年10月组织验收</t>
  </si>
  <si>
    <t>施工阶段2024年4月-2025年9月</t>
  </si>
  <si>
    <t>18个月</t>
  </si>
  <si>
    <t>12个月</t>
  </si>
  <si>
    <t>成本指标</t>
  </si>
  <si>
    <t>经济成本指标</t>
  </si>
  <si>
    <t>预算控制数</t>
  </si>
  <si>
    <t>13246万元</t>
  </si>
  <si>
    <t>8390万元</t>
  </si>
  <si>
    <t>效益指标</t>
  </si>
  <si>
    <t>社会效益指标</t>
  </si>
  <si>
    <t>增加农民工就业岗位</t>
  </si>
  <si>
    <t>150个</t>
  </si>
  <si>
    <t>项目实施后可以有效控制火灾的蔓延，保护森林资源，改善生态环境，稳定林区的社会秩序，为林区的发展打下了坚实的基础；有效保护当地森林景观资源，促进当地人文环境与生态环境协调发展，促进当地旅游业和社会的可持续发展；项目的实施期间，可以为当地的群众增加一部分创收机会</t>
  </si>
  <si>
    <t>优</t>
  </si>
  <si>
    <t>生态效益指标</t>
  </si>
  <si>
    <t>项目实施后，可以完善森林防火基础设施，生态效益直接主要表现在生物多样性生态产品价值体现，可持续利用产品价值和生态旅游方面打造品牌效益。间接价值主要体现在生态旅游方面，可持续利用产品特色价值。科实现保护区的资源环境与社会经济的可持续发展双赢</t>
  </si>
  <si>
    <t>满意度指标</t>
  </si>
  <si>
    <t>服务对象满意度指标</t>
  </si>
  <si>
    <t>周边居民及职工满意度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</si>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</sst>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_);[Red]\(0\)"/>
    <numFmt numFmtId="177" formatCode="#,##0.000000_ 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9" formatCode="#,##0.00_ "/>
    <numFmt numFmtId="180" formatCode="0.00_);[Red]\(0.0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2"/>
      <color rgb="FFFF0000"/>
      <name val="仿宋_GB2312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78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5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77" fontId="4" fillId="2" borderId="0" xfId="0" applyNumberFormat="1" applyFont="1" applyFill="1" applyBorder="1" applyAlignment="1">
      <alignment horizontal="right" vertical="center"/>
    </xf>
    <xf numFmtId="179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8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D3" sqref="D3:J3"/>
    </sheetView>
  </sheetViews>
  <sheetFormatPr defaultColWidth="10" defaultRowHeight="14.25"/>
  <cols>
    <col min="1" max="1" width="4.075" style="4" customWidth="1"/>
    <col min="2" max="2" width="10.775" style="1" customWidth="1"/>
    <col min="3" max="3" width="16.775" style="1" customWidth="1"/>
    <col min="4" max="4" width="24.775" style="5" customWidth="1"/>
    <col min="5" max="5" width="14.1083333333333" style="5" customWidth="1"/>
    <col min="6" max="6" width="15.225" style="5" customWidth="1"/>
    <col min="7" max="7" width="15.225" style="1" customWidth="1"/>
    <col min="8" max="8" width="5.66666666666667" style="1" customWidth="1"/>
    <col min="9" max="9" width="8.66666666666667" style="1" customWidth="1"/>
    <col min="10" max="10" width="18.775" style="1" customWidth="1"/>
    <col min="11" max="11" width="15.5583333333333" style="1"/>
    <col min="12" max="14" width="10" style="1"/>
    <col min="15" max="15" width="15.5583333333333" style="1"/>
    <col min="16" max="16384" width="10" style="1"/>
  </cols>
  <sheetData>
    <row r="1" s="1" customFormat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1" customFormat="1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1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K4" s="42"/>
    </row>
    <row r="5" s="2" customFormat="1" ht="24" customHeight="1" spans="1:11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  <c r="K5" s="7"/>
    </row>
    <row r="6" s="2" customFormat="1" ht="24" customHeight="1" spans="1:11">
      <c r="A6" s="8"/>
      <c r="B6" s="8"/>
      <c r="C6" s="8"/>
      <c r="D6" s="10" t="s">
        <v>15</v>
      </c>
      <c r="E6" s="11">
        <v>3070</v>
      </c>
      <c r="F6" s="11">
        <v>13246</v>
      </c>
      <c r="G6" s="12">
        <v>8390.01</v>
      </c>
      <c r="H6" s="13">
        <v>10</v>
      </c>
      <c r="I6" s="43">
        <f>G6/F6</f>
        <v>0.633399516835271</v>
      </c>
      <c r="J6" s="44">
        <f>ROUND(H6*I6,2)</f>
        <v>6.33</v>
      </c>
      <c r="K6" s="45"/>
    </row>
    <row r="7" s="2" customFormat="1" ht="24" customHeight="1" spans="1:11">
      <c r="A7" s="8"/>
      <c r="B7" s="8"/>
      <c r="C7" s="8"/>
      <c r="D7" s="14" t="s">
        <v>16</v>
      </c>
      <c r="E7" s="11"/>
      <c r="F7" s="11">
        <v>2500</v>
      </c>
      <c r="G7" s="12">
        <v>0</v>
      </c>
      <c r="H7" s="13" t="s">
        <v>17</v>
      </c>
      <c r="I7" s="43">
        <f>G7/F7</f>
        <v>0</v>
      </c>
      <c r="J7" s="13" t="s">
        <v>17</v>
      </c>
      <c r="K7" s="45"/>
    </row>
    <row r="8" s="2" customFormat="1" ht="24" customHeight="1" spans="1:11">
      <c r="A8" s="8"/>
      <c r="B8" s="8"/>
      <c r="C8" s="8"/>
      <c r="D8" s="14" t="s">
        <v>18</v>
      </c>
      <c r="E8" s="11">
        <v>3070</v>
      </c>
      <c r="F8" s="11">
        <v>3070</v>
      </c>
      <c r="G8" s="15">
        <v>714.01</v>
      </c>
      <c r="H8" s="13" t="s">
        <v>17</v>
      </c>
      <c r="I8" s="43">
        <f>G8/F8</f>
        <v>0.23257654723127</v>
      </c>
      <c r="J8" s="13" t="s">
        <v>17</v>
      </c>
      <c r="K8" s="46"/>
    </row>
    <row r="9" s="2" customFormat="1" ht="24" customHeight="1" spans="1:10">
      <c r="A9" s="8"/>
      <c r="B9" s="8"/>
      <c r="C9" s="8"/>
      <c r="D9" s="16" t="s">
        <v>19</v>
      </c>
      <c r="E9" s="11"/>
      <c r="F9" s="11">
        <v>7676</v>
      </c>
      <c r="G9" s="15">
        <v>7676</v>
      </c>
      <c r="H9" s="13" t="s">
        <v>17</v>
      </c>
      <c r="I9" s="43">
        <v>1</v>
      </c>
      <c r="J9" s="13" t="s">
        <v>17</v>
      </c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74" customHeight="1" spans="1:10">
      <c r="A11" s="8"/>
      <c r="B11" s="14" t="s">
        <v>23</v>
      </c>
      <c r="C11" s="14"/>
      <c r="D11" s="14"/>
      <c r="E11" s="14"/>
      <c r="F11" s="14"/>
      <c r="G11" s="14" t="s">
        <v>24</v>
      </c>
      <c r="H11" s="14"/>
      <c r="I11" s="14"/>
      <c r="J11" s="14"/>
    </row>
    <row r="12" s="2" customFormat="1" ht="24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ht="48" spans="1:10">
      <c r="A13" s="8"/>
      <c r="B13" s="8" t="s">
        <v>32</v>
      </c>
      <c r="C13" s="8" t="s">
        <v>33</v>
      </c>
      <c r="D13" s="17" t="s">
        <v>34</v>
      </c>
      <c r="E13" s="18" t="s">
        <v>35</v>
      </c>
      <c r="F13" s="19"/>
      <c r="G13" s="9" t="s">
        <v>36</v>
      </c>
      <c r="H13" s="8">
        <v>5</v>
      </c>
      <c r="I13" s="8">
        <v>1.28</v>
      </c>
      <c r="J13" s="8" t="s">
        <v>37</v>
      </c>
    </row>
    <row r="14" s="2" customFormat="1" ht="48" spans="1:10">
      <c r="A14" s="8"/>
      <c r="B14" s="8"/>
      <c r="C14" s="8" t="s">
        <v>33</v>
      </c>
      <c r="D14" s="17" t="s">
        <v>38</v>
      </c>
      <c r="E14" s="18" t="s">
        <v>39</v>
      </c>
      <c r="F14" s="19"/>
      <c r="G14" s="9" t="s">
        <v>40</v>
      </c>
      <c r="H14" s="8">
        <v>5</v>
      </c>
      <c r="I14" s="8">
        <v>3.95</v>
      </c>
      <c r="J14" s="8" t="s">
        <v>37</v>
      </c>
    </row>
    <row r="15" s="2" customFormat="1" ht="48" spans="1:10">
      <c r="A15" s="8"/>
      <c r="B15" s="8" t="s">
        <v>32</v>
      </c>
      <c r="C15" s="8" t="s">
        <v>33</v>
      </c>
      <c r="D15" s="17" t="s">
        <v>41</v>
      </c>
      <c r="E15" s="18" t="s">
        <v>42</v>
      </c>
      <c r="F15" s="19"/>
      <c r="G15" s="9" t="s">
        <v>43</v>
      </c>
      <c r="H15" s="8">
        <v>2</v>
      </c>
      <c r="I15" s="8">
        <v>0.4</v>
      </c>
      <c r="J15" s="8" t="s">
        <v>37</v>
      </c>
    </row>
    <row r="16" s="2" customFormat="1" ht="48" spans="1:10">
      <c r="A16" s="8"/>
      <c r="B16" s="8"/>
      <c r="C16" s="8" t="s">
        <v>33</v>
      </c>
      <c r="D16" s="17" t="s">
        <v>44</v>
      </c>
      <c r="E16" s="18" t="s">
        <v>45</v>
      </c>
      <c r="F16" s="19"/>
      <c r="G16" s="9" t="s">
        <v>46</v>
      </c>
      <c r="H16" s="8">
        <v>2</v>
      </c>
      <c r="I16" s="8">
        <v>0</v>
      </c>
      <c r="J16" s="8" t="s">
        <v>37</v>
      </c>
    </row>
    <row r="17" s="2" customFormat="1" ht="48" spans="1:10">
      <c r="A17" s="8"/>
      <c r="B17" s="8"/>
      <c r="C17" s="8" t="s">
        <v>33</v>
      </c>
      <c r="D17" s="17" t="s">
        <v>47</v>
      </c>
      <c r="E17" s="18" t="s">
        <v>42</v>
      </c>
      <c r="F17" s="19"/>
      <c r="G17" s="9" t="s">
        <v>48</v>
      </c>
      <c r="H17" s="8">
        <v>2</v>
      </c>
      <c r="I17" s="8">
        <v>1.2</v>
      </c>
      <c r="J17" s="8" t="s">
        <v>37</v>
      </c>
    </row>
    <row r="18" s="2" customFormat="1" spans="1:10">
      <c r="A18" s="8"/>
      <c r="B18" s="8"/>
      <c r="C18" s="8" t="s">
        <v>33</v>
      </c>
      <c r="D18" s="17" t="s">
        <v>49</v>
      </c>
      <c r="E18" s="18" t="s">
        <v>50</v>
      </c>
      <c r="F18" s="19"/>
      <c r="G18" s="9" t="s">
        <v>50</v>
      </c>
      <c r="H18" s="8">
        <v>3</v>
      </c>
      <c r="I18" s="8">
        <v>3</v>
      </c>
      <c r="J18" s="8"/>
    </row>
    <row r="19" s="2" customFormat="1" spans="1:10">
      <c r="A19" s="8"/>
      <c r="B19" s="8"/>
      <c r="C19" s="8" t="s">
        <v>33</v>
      </c>
      <c r="D19" s="17" t="s">
        <v>51</v>
      </c>
      <c r="E19" s="18" t="s">
        <v>43</v>
      </c>
      <c r="F19" s="19"/>
      <c r="G19" s="9" t="s">
        <v>43</v>
      </c>
      <c r="H19" s="8">
        <v>3</v>
      </c>
      <c r="I19" s="8">
        <v>3</v>
      </c>
      <c r="J19" s="8"/>
    </row>
    <row r="20" s="2" customFormat="1" spans="1:10">
      <c r="A20" s="8"/>
      <c r="B20" s="8"/>
      <c r="C20" s="8" t="s">
        <v>33</v>
      </c>
      <c r="D20" s="17" t="s">
        <v>52</v>
      </c>
      <c r="E20" s="18" t="s">
        <v>53</v>
      </c>
      <c r="F20" s="19"/>
      <c r="G20" s="9" t="s">
        <v>53</v>
      </c>
      <c r="H20" s="8">
        <v>3</v>
      </c>
      <c r="I20" s="8">
        <v>3</v>
      </c>
      <c r="J20" s="8"/>
    </row>
    <row r="21" s="2" customFormat="1" ht="48" spans="1:10">
      <c r="A21" s="8"/>
      <c r="B21" s="8"/>
      <c r="C21" s="8" t="s">
        <v>33</v>
      </c>
      <c r="D21" s="17" t="s">
        <v>54</v>
      </c>
      <c r="E21" s="18" t="s">
        <v>55</v>
      </c>
      <c r="F21" s="19"/>
      <c r="G21" s="9" t="s">
        <v>56</v>
      </c>
      <c r="H21" s="8">
        <v>2</v>
      </c>
      <c r="I21" s="8">
        <v>1.92</v>
      </c>
      <c r="J21" s="8" t="s">
        <v>37</v>
      </c>
    </row>
    <row r="22" s="2" customFormat="1" spans="1:10">
      <c r="A22" s="8"/>
      <c r="B22" s="8"/>
      <c r="C22" s="8" t="s">
        <v>33</v>
      </c>
      <c r="D22" s="17" t="s">
        <v>57</v>
      </c>
      <c r="E22" s="18" t="s">
        <v>58</v>
      </c>
      <c r="F22" s="19"/>
      <c r="G22" s="9" t="s">
        <v>58</v>
      </c>
      <c r="H22" s="8">
        <v>4</v>
      </c>
      <c r="I22" s="8">
        <v>4</v>
      </c>
      <c r="J22" s="8"/>
    </row>
    <row r="23" s="2" customFormat="1" spans="1:10">
      <c r="A23" s="8"/>
      <c r="B23" s="8"/>
      <c r="C23" s="20" t="s">
        <v>59</v>
      </c>
      <c r="D23" s="17" t="s">
        <v>60</v>
      </c>
      <c r="E23" s="18" t="s">
        <v>61</v>
      </c>
      <c r="F23" s="19"/>
      <c r="G23" s="9" t="s">
        <v>61</v>
      </c>
      <c r="H23" s="21">
        <v>3</v>
      </c>
      <c r="I23" s="21">
        <v>3</v>
      </c>
      <c r="J23" s="8"/>
    </row>
    <row r="24" s="2" customFormat="1" spans="1:10">
      <c r="A24" s="8"/>
      <c r="B24" s="8"/>
      <c r="C24" s="20" t="s">
        <v>59</v>
      </c>
      <c r="D24" s="17" t="s">
        <v>62</v>
      </c>
      <c r="E24" s="22">
        <v>1</v>
      </c>
      <c r="F24" s="19"/>
      <c r="G24" s="23">
        <v>1</v>
      </c>
      <c r="H24" s="21">
        <v>2</v>
      </c>
      <c r="I24" s="21">
        <v>2</v>
      </c>
      <c r="J24" s="8"/>
    </row>
    <row r="25" s="2" customFormat="1" spans="1:10">
      <c r="A25" s="8"/>
      <c r="B25" s="8"/>
      <c r="C25" s="20" t="s">
        <v>59</v>
      </c>
      <c r="D25" s="17" t="s">
        <v>63</v>
      </c>
      <c r="E25" s="22">
        <v>0.85</v>
      </c>
      <c r="F25" s="24"/>
      <c r="G25" s="23">
        <v>0.85</v>
      </c>
      <c r="H25" s="21">
        <v>2</v>
      </c>
      <c r="I25" s="21">
        <v>2</v>
      </c>
      <c r="J25" s="8"/>
    </row>
    <row r="26" s="2" customFormat="1" ht="24" spans="1:10">
      <c r="A26" s="8"/>
      <c r="B26" s="8"/>
      <c r="C26" s="8" t="s">
        <v>64</v>
      </c>
      <c r="D26" s="17" t="s">
        <v>65</v>
      </c>
      <c r="E26" s="22" t="s">
        <v>66</v>
      </c>
      <c r="F26" s="24"/>
      <c r="G26" s="9" t="s">
        <v>67</v>
      </c>
      <c r="H26" s="21">
        <v>2</v>
      </c>
      <c r="I26" s="21">
        <v>2</v>
      </c>
      <c r="J26" s="8"/>
    </row>
    <row r="27" s="2" customFormat="1" ht="48" spans="1:10">
      <c r="A27" s="8"/>
      <c r="B27" s="8"/>
      <c r="C27" s="8" t="s">
        <v>64</v>
      </c>
      <c r="D27" s="17" t="s">
        <v>68</v>
      </c>
      <c r="E27" s="18" t="s">
        <v>69</v>
      </c>
      <c r="F27" s="19"/>
      <c r="G27" s="8" t="s">
        <v>70</v>
      </c>
      <c r="H27" s="21">
        <v>5</v>
      </c>
      <c r="I27" s="21">
        <v>1</v>
      </c>
      <c r="J27" s="8" t="s">
        <v>71</v>
      </c>
    </row>
    <row r="28" s="2" customFormat="1" spans="1:10">
      <c r="A28" s="8"/>
      <c r="B28" s="8"/>
      <c r="C28" s="8" t="s">
        <v>64</v>
      </c>
      <c r="D28" s="17" t="s">
        <v>72</v>
      </c>
      <c r="E28" s="18" t="s">
        <v>73</v>
      </c>
      <c r="F28" s="19"/>
      <c r="G28" s="9" t="s">
        <v>74</v>
      </c>
      <c r="H28" s="21">
        <v>3</v>
      </c>
      <c r="I28" s="21">
        <v>3</v>
      </c>
      <c r="J28" s="8"/>
    </row>
    <row r="29" s="3" customFormat="1" spans="1:11">
      <c r="A29" s="25"/>
      <c r="B29" s="26" t="s">
        <v>75</v>
      </c>
      <c r="C29" s="27" t="s">
        <v>76</v>
      </c>
      <c r="D29" s="28" t="s">
        <v>77</v>
      </c>
      <c r="E29" s="29" t="s">
        <v>78</v>
      </c>
      <c r="F29" s="30"/>
      <c r="G29" s="31" t="s">
        <v>79</v>
      </c>
      <c r="H29" s="32">
        <v>2</v>
      </c>
      <c r="I29" s="32">
        <v>2</v>
      </c>
      <c r="J29" s="25"/>
      <c r="K29" s="47"/>
    </row>
    <row r="30" s="2" customFormat="1" spans="1:10">
      <c r="A30" s="8"/>
      <c r="B30" s="33" t="s">
        <v>80</v>
      </c>
      <c r="C30" s="20" t="s">
        <v>81</v>
      </c>
      <c r="D30" s="17" t="s">
        <v>82</v>
      </c>
      <c r="E30" s="18" t="s">
        <v>83</v>
      </c>
      <c r="F30" s="19"/>
      <c r="G30" s="8" t="s">
        <v>83</v>
      </c>
      <c r="H30" s="21">
        <v>10</v>
      </c>
      <c r="I30" s="21">
        <v>10</v>
      </c>
      <c r="J30" s="8"/>
    </row>
    <row r="31" s="2" customFormat="1" ht="120" spans="1:10">
      <c r="A31" s="8"/>
      <c r="B31" s="34"/>
      <c r="C31" s="20" t="s">
        <v>81</v>
      </c>
      <c r="D31" s="17" t="s">
        <v>84</v>
      </c>
      <c r="E31" s="18" t="s">
        <v>85</v>
      </c>
      <c r="F31" s="19"/>
      <c r="G31" s="8" t="s">
        <v>85</v>
      </c>
      <c r="H31" s="21">
        <v>10</v>
      </c>
      <c r="I31" s="21">
        <v>8</v>
      </c>
      <c r="J31" s="8" t="s">
        <v>37</v>
      </c>
    </row>
    <row r="32" s="2" customFormat="1" ht="120" spans="1:10">
      <c r="A32" s="8"/>
      <c r="B32" s="34"/>
      <c r="C32" s="20" t="s">
        <v>86</v>
      </c>
      <c r="D32" s="17" t="s">
        <v>87</v>
      </c>
      <c r="E32" s="18" t="s">
        <v>85</v>
      </c>
      <c r="F32" s="19"/>
      <c r="G32" s="8" t="s">
        <v>85</v>
      </c>
      <c r="H32" s="21">
        <v>10</v>
      </c>
      <c r="I32" s="21">
        <v>8</v>
      </c>
      <c r="J32" s="8" t="s">
        <v>37</v>
      </c>
    </row>
    <row r="33" s="2" customFormat="1" ht="48" spans="1:10">
      <c r="A33" s="8"/>
      <c r="B33" s="20" t="s">
        <v>88</v>
      </c>
      <c r="C33" s="20" t="s">
        <v>89</v>
      </c>
      <c r="D33" s="17" t="s">
        <v>90</v>
      </c>
      <c r="E33" s="22">
        <v>0.9</v>
      </c>
      <c r="F33" s="19"/>
      <c r="G33" s="35">
        <v>0.9</v>
      </c>
      <c r="H33" s="21">
        <v>10</v>
      </c>
      <c r="I33" s="21">
        <v>8</v>
      </c>
      <c r="J33" s="8" t="s">
        <v>37</v>
      </c>
    </row>
    <row r="34" s="2" customFormat="1" ht="27" customHeight="1" spans="1:10">
      <c r="A34" s="17" t="s">
        <v>91</v>
      </c>
      <c r="B34" s="36"/>
      <c r="C34" s="36"/>
      <c r="D34" s="36"/>
      <c r="E34" s="36"/>
      <c r="F34" s="36"/>
      <c r="G34" s="37"/>
      <c r="H34" s="13">
        <f>SUM(H13:H33)+H6</f>
        <v>100</v>
      </c>
      <c r="I34" s="48">
        <f>ROUND(SUM(I13:I33)+J6,2)</f>
        <v>77.08</v>
      </c>
      <c r="J34" s="49"/>
    </row>
    <row r="35" s="2" customFormat="1" ht="123" customHeight="1" spans="1:10">
      <c r="A35" s="38" t="s">
        <v>92</v>
      </c>
      <c r="B35" s="10"/>
      <c r="C35" s="10"/>
      <c r="D35" s="10"/>
      <c r="E35" s="10"/>
      <c r="F35" s="10"/>
      <c r="G35" s="10"/>
      <c r="H35" s="10"/>
      <c r="I35" s="10"/>
      <c r="J35" s="10"/>
    </row>
    <row r="36" s="1" customFormat="1" customHeight="1" spans="1:10">
      <c r="A36" s="39"/>
      <c r="B36" s="40"/>
      <c r="C36" s="40"/>
      <c r="D36" s="40"/>
      <c r="E36" s="40"/>
      <c r="F36" s="40"/>
      <c r="G36" s="40"/>
      <c r="H36" s="40"/>
      <c r="I36" s="40"/>
      <c r="J36" s="40"/>
    </row>
    <row r="38" s="1" customFormat="1" ht="18.75" spans="1:7">
      <c r="A38" s="4"/>
      <c r="D38" s="5"/>
      <c r="E38" s="5"/>
      <c r="F38" s="5"/>
      <c r="G38" s="41"/>
    </row>
  </sheetData>
  <mergeCells count="4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35:J35"/>
    <mergeCell ref="A36:J36"/>
    <mergeCell ref="A10:A11"/>
    <mergeCell ref="A12:A33"/>
    <mergeCell ref="B13:B28"/>
    <mergeCell ref="B30:B32"/>
    <mergeCell ref="A5:C9"/>
  </mergeCells>
  <pageMargins left="0.75" right="0.75" top="1" bottom="1" header="0.5" footer="0.5"/>
  <pageSetup paperSize="9" scale="65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张洁</cp:lastModifiedBy>
  <dcterms:created xsi:type="dcterms:W3CDTF">2025-03-16T16:16:00Z</dcterms:created>
  <dcterms:modified xsi:type="dcterms:W3CDTF">2025-09-04T08:05:02Z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331BE5A774304DDFA0E7A33325E095EC_13</vt:lpwstr>
  </property>
  <property fmtid="{D5CDD505-2E9C-101B-9397-08002B2CF9AE}" pid="3" name="KSOProductBuildVer">
    <vt:lpwstr>2052-11.8.2.8621</vt:lpwstr>
  </property>
</Properties>
</file>