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759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<sst xmlns="http://schemas.openxmlformats.org/spreadsheetml/2006/main" count="99" uniqueCount="80">
  <si>
    <t>项目支出绩效自评表</t>
  </si>
  <si>
    <t>（2024年度）</t>
  </si>
  <si>
    <t>项目名称</t>
  </si>
  <si>
    <t>海淀区西山林场古树名木保护项目</t>
  </si>
  <si>
    <t>主管部门</t>
  </si>
  <si>
    <t>北京市园林绿化局</t>
  </si>
  <si>
    <t>实施单位</t>
  </si>
  <si>
    <t>北京市西山试验林场管理处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</si>
  <si>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</si>
  <si>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</si>
  <si>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</si>
  <si>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</si>
  <si>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</si>
  <si>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</si>
  <si>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</si>
  <si>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</si>
  <si>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</si>
  <si>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</si>
  <si>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</si>
  <si>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</si>
  <si>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</si>
  <si>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</si>
  <si>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</si>
  <si>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根据国家及北京市古树名木保护相关条例及《首都古树名木保护管理检查考核工作方案》要求，在西山林场海淀区域开展古树保护工作，包括①复壮古树13株；②古树生境改善3处；③古树检测2次；④古树种质资源保护17株；⑤组织古树保护宣传活动1次。通过项目的实施，进一步做好古树保护和历史文化的传承和宣传。</t>
  </si>
  <si>
    <t>①复壮古树13株；②古树生境改善3处；③古树检测1次；④古树种质资源保护17株；⑤设计宣传材料样式和内容。有效保护了古树树体，改善了生存环境，遗传了优质古树资源，并针对检测结果有目的的改善古树土肥、树洞等诸多问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</si>
  <si>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</si>
  <si>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</si>
  <si>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</si>
  <si>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</si>
  <si>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</si>
  <si>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</si>
  <si>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</si>
  <si>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</si>
  <si>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</si>
  <si>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复壮古树</t>
  </si>
  <si>
    <t>13株</t>
  </si>
  <si>
    <t>古树群生境改造</t>
  </si>
  <si>
    <t>3处</t>
  </si>
  <si>
    <t>古树检测</t>
  </si>
  <si>
    <t>2次</t>
  </si>
  <si>
    <t>1次</t>
  </si>
  <si>
    <t>按照计划5月份进行第二次检测</t>
  </si>
  <si>
    <t>古树种质资源保护</t>
  </si>
  <si>
    <t>17株</t>
  </si>
  <si>
    <t>宣传</t>
  </si>
  <si>
    <t>质量指标</t>
  </si>
  <si>
    <t>复壮技术指标</t>
  </si>
  <si>
    <t>时效指标</t>
  </si>
  <si>
    <t>25年5月完成前期调查及招标工作</t>
  </si>
  <si>
    <t>≤5个月</t>
  </si>
  <si>
    <t>2月</t>
  </si>
  <si>
    <t>25年5至11月项目实施</t>
  </si>
  <si>
    <t>≤6个月</t>
  </si>
  <si>
    <t>6月</t>
  </si>
  <si>
    <t>25年12月底前完成项目结题</t>
  </si>
  <si>
    <t>≤1个月</t>
  </si>
  <si>
    <t>1月</t>
  </si>
  <si>
    <t>成本指标</t>
  </si>
  <si>
    <t>经济成本指标</t>
  </si>
  <si>
    <t>建安工程费</t>
  </si>
  <si>
    <t>≤177.064355万元</t>
  </si>
  <si>
    <t>70.60655万元</t>
  </si>
  <si>
    <t>项目未完工</t>
  </si>
  <si>
    <t>工程建设其他费</t>
  </si>
  <si>
    <t>≤5.369345万元</t>
  </si>
  <si>
    <t>2.927450万元</t>
  </si>
  <si>
    <t>效益指标</t>
  </si>
  <si>
    <t>社会效益指标</t>
  </si>
  <si>
    <t>加强首都绿化宣传，让生态文明深入人心；满足市民森林休闲的需求，增加人民绿色生活福祉；提升北京西山文化带品牌效益，带动区域经济社会发展</t>
  </si>
  <si>
    <t>优</t>
  </si>
  <si>
    <t>加大了古树保护宣传，提升了市民休闲娱乐需求，更是打造出西山文化带古树效应，推动了该地区旅游业发展</t>
  </si>
  <si>
    <t>生态效益指标</t>
  </si>
  <si>
    <t>美化古树的生存环境并明显改善古树的生长状况，延长古树寿命，恢复生长势，让古树进一步提升北京古都风貌，并展现西山林场的生态文明建设成果</t>
  </si>
  <si>
    <t>改善古树生境和生长状况，确保古树健康生长，从而促进了该区域生态文明建设成果健康发展</t>
  </si>
  <si>
    <t>可持续影响指标</t>
  </si>
  <si>
    <t>有效改善古树群土壤肥力、树体健康和立地环境状况</t>
  </si>
  <si>
    <t>3年</t>
  </si>
  <si>
    <t>还需对树体健康状况做持续观察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</si>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</sst>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_ * #,##0.000000_ ;_ * \-#,##0.000000_ ;_ * &quot;-&quot;??.0000_ ;_ @_ "/>
    <numFmt numFmtId="178" formatCode="0.000000_ "/>
    <numFmt numFmtId="179" formatCode="0_);[Red]\(0\)"/>
    <numFmt numFmtId="180" formatCode="#,##0.00_ "/>
    <numFmt numFmtId="181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right" vertical="center"/>
    </xf>
    <xf numFmtId="17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6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vertical="center" wrapText="1"/>
    </xf>
    <xf numFmtId="181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28"/>
  <sheetViews>
    <sheetView tabSelected="1" view="pageBreakPreview" zoomScaleNormal="100" workbookViewId="0">
      <selection activeCell="A5" sqref="$A5:$XFD5"/>
    </sheetView>
  </sheetViews>
  <sheetFormatPr defaultColWidth="10" defaultRowHeight="15"/>
  <cols>
    <col min="1" max="1" width="4.09090909090909" style="2" customWidth="1"/>
    <col min="2" max="2" width="10.9090909090909" style="3" customWidth="1"/>
    <col min="3" max="3" width="18.3818181818182" style="3" customWidth="1"/>
    <col min="4" max="4" width="18.1818181818182" style="4" customWidth="1"/>
    <col min="5" max="5" width="15.2090909090909" style="4" customWidth="1"/>
    <col min="6" max="6" width="13.3363636363636" style="4" customWidth="1"/>
    <col min="7" max="7" width="11.5454545454545" style="3" customWidth="1"/>
    <col min="8" max="8" width="6.81818181818182" style="3" customWidth="1"/>
    <col min="9" max="9" width="8.09090909090909" style="3" customWidth="1"/>
    <col min="10" max="10" width="19.4636363636364" style="3" customWidth="1"/>
    <col min="11" max="11" width="24.1818181818182" style="3" customWidth="1"/>
    <col min="12" max="12" width="16.181818181818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/>
      <c r="F6" s="12">
        <v>182.4337</v>
      </c>
      <c r="G6" s="13">
        <v>73.534</v>
      </c>
      <c r="H6" s="14">
        <v>10</v>
      </c>
      <c r="I6" s="32">
        <f>G6/F6</f>
        <v>0.403072458652102</v>
      </c>
      <c r="J6" s="33">
        <f>ROUND(H6*I6,2)</f>
        <v>4.03</v>
      </c>
    </row>
    <row r="7" s="1" customFormat="1" ht="24" customHeight="1" spans="1:10">
      <c r="A7" s="8"/>
      <c r="B7" s="8"/>
      <c r="C7" s="8"/>
      <c r="D7" s="15" t="s">
        <v>16</v>
      </c>
      <c r="E7" s="11"/>
      <c r="F7" s="11"/>
      <c r="G7" s="16"/>
      <c r="H7" s="14"/>
      <c r="I7" s="34"/>
      <c r="J7" s="14"/>
    </row>
    <row r="8" s="1" customFormat="1" ht="24" customHeight="1" spans="1:10">
      <c r="A8" s="8"/>
      <c r="B8" s="8"/>
      <c r="C8" s="8"/>
      <c r="D8" s="15" t="s">
        <v>17</v>
      </c>
      <c r="E8" s="11"/>
      <c r="F8" s="11"/>
      <c r="G8" s="11"/>
      <c r="H8" s="14"/>
      <c r="I8" s="32"/>
      <c r="J8" s="33"/>
    </row>
    <row r="9" s="1" customFormat="1" ht="24" customHeight="1" spans="1:10">
      <c r="A9" s="8"/>
      <c r="B9" s="8"/>
      <c r="C9" s="8"/>
      <c r="D9" s="17" t="s">
        <v>18</v>
      </c>
      <c r="E9" s="11"/>
      <c r="F9" s="12">
        <v>182.4337</v>
      </c>
      <c r="G9" s="11">
        <v>73.534</v>
      </c>
      <c r="H9" s="14" t="s">
        <v>19</v>
      </c>
      <c r="I9" s="32">
        <f>G9/F9</f>
        <v>0.403072458652102</v>
      </c>
      <c r="J9" s="14" t="s">
        <v>19</v>
      </c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69" customHeight="1" spans="1:11">
      <c r="A11" s="8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  <c r="K11" s="35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8" t="s">
        <v>28</v>
      </c>
      <c r="E12" s="19" t="s">
        <v>29</v>
      </c>
      <c r="F12" s="20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18" t="s">
        <v>34</v>
      </c>
      <c r="E13" s="19" t="s">
        <v>35</v>
      </c>
      <c r="F13" s="20"/>
      <c r="G13" s="9" t="s">
        <v>35</v>
      </c>
      <c r="H13" s="8">
        <v>4</v>
      </c>
      <c r="I13" s="9">
        <v>4</v>
      </c>
      <c r="J13" s="8"/>
    </row>
    <row r="14" s="1" customFormat="1" spans="1:10">
      <c r="A14" s="8"/>
      <c r="B14" s="8"/>
      <c r="C14" s="8" t="s">
        <v>33</v>
      </c>
      <c r="D14" s="18" t="s">
        <v>36</v>
      </c>
      <c r="E14" s="19" t="s">
        <v>37</v>
      </c>
      <c r="F14" s="20"/>
      <c r="G14" s="9" t="s">
        <v>37</v>
      </c>
      <c r="H14" s="8">
        <v>7</v>
      </c>
      <c r="I14" s="9">
        <v>7</v>
      </c>
      <c r="J14" s="8"/>
    </row>
    <row r="15" s="1" customFormat="1" ht="26" spans="1:10">
      <c r="A15" s="8"/>
      <c r="B15" s="8" t="s">
        <v>32</v>
      </c>
      <c r="C15" s="8" t="s">
        <v>33</v>
      </c>
      <c r="D15" s="18" t="s">
        <v>38</v>
      </c>
      <c r="E15" s="19" t="s">
        <v>39</v>
      </c>
      <c r="F15" s="20"/>
      <c r="G15" s="9" t="s">
        <v>40</v>
      </c>
      <c r="H15" s="8">
        <v>2</v>
      </c>
      <c r="I15" s="9">
        <v>1</v>
      </c>
      <c r="J15" s="8" t="s">
        <v>41</v>
      </c>
    </row>
    <row r="16" s="1" customFormat="1" spans="1:10">
      <c r="A16" s="8"/>
      <c r="B16" s="8"/>
      <c r="C16" s="8" t="s">
        <v>33</v>
      </c>
      <c r="D16" s="18" t="s">
        <v>42</v>
      </c>
      <c r="E16" s="19" t="s">
        <v>43</v>
      </c>
      <c r="F16" s="20"/>
      <c r="G16" s="9" t="s">
        <v>43</v>
      </c>
      <c r="H16" s="8">
        <v>4</v>
      </c>
      <c r="I16" s="9">
        <v>4</v>
      </c>
      <c r="J16" s="8"/>
    </row>
    <row r="17" s="1" customFormat="1" spans="1:10">
      <c r="A17" s="8"/>
      <c r="B17" s="8"/>
      <c r="C17" s="21" t="s">
        <v>33</v>
      </c>
      <c r="D17" s="18" t="s">
        <v>44</v>
      </c>
      <c r="E17" s="19" t="s">
        <v>40</v>
      </c>
      <c r="F17" s="20"/>
      <c r="G17" s="9" t="s">
        <v>40</v>
      </c>
      <c r="H17" s="8">
        <v>3</v>
      </c>
      <c r="I17" s="9">
        <v>3</v>
      </c>
      <c r="J17" s="8"/>
    </row>
    <row r="18" s="1" customFormat="1" spans="1:11">
      <c r="A18" s="8"/>
      <c r="B18" s="8"/>
      <c r="C18" s="21" t="s">
        <v>45</v>
      </c>
      <c r="D18" s="18" t="s">
        <v>46</v>
      </c>
      <c r="E18" s="22">
        <v>1</v>
      </c>
      <c r="F18" s="20"/>
      <c r="G18" s="23">
        <v>1</v>
      </c>
      <c r="H18" s="8">
        <v>15</v>
      </c>
      <c r="I18" s="9">
        <v>15</v>
      </c>
      <c r="J18" s="8"/>
      <c r="K18" s="35"/>
    </row>
    <row r="19" s="1" customFormat="1" ht="26" spans="1:10">
      <c r="A19" s="8"/>
      <c r="B19" s="8"/>
      <c r="C19" s="8" t="s">
        <v>47</v>
      </c>
      <c r="D19" s="24" t="s">
        <v>48</v>
      </c>
      <c r="E19" s="19" t="s">
        <v>49</v>
      </c>
      <c r="F19" s="20"/>
      <c r="G19" s="8" t="s">
        <v>50</v>
      </c>
      <c r="H19" s="8">
        <v>5</v>
      </c>
      <c r="I19" s="9">
        <v>5</v>
      </c>
      <c r="J19" s="8"/>
    </row>
    <row r="20" s="1" customFormat="1" spans="1:10">
      <c r="A20" s="8"/>
      <c r="B20" s="8"/>
      <c r="C20" s="8" t="s">
        <v>47</v>
      </c>
      <c r="D20" s="24" t="s">
        <v>51</v>
      </c>
      <c r="E20" s="19" t="s">
        <v>52</v>
      </c>
      <c r="F20" s="20"/>
      <c r="G20" s="8" t="s">
        <v>53</v>
      </c>
      <c r="H20" s="8">
        <v>6</v>
      </c>
      <c r="I20" s="9">
        <v>6</v>
      </c>
      <c r="J20" s="8"/>
    </row>
    <row r="21" s="1" customFormat="1" ht="26" spans="1:10">
      <c r="A21" s="8"/>
      <c r="B21" s="8"/>
      <c r="C21" s="8" t="s">
        <v>47</v>
      </c>
      <c r="D21" s="24" t="s">
        <v>54</v>
      </c>
      <c r="E21" s="19" t="s">
        <v>55</v>
      </c>
      <c r="F21" s="20"/>
      <c r="G21" s="8" t="s">
        <v>56</v>
      </c>
      <c r="H21" s="8">
        <v>4</v>
      </c>
      <c r="I21" s="9">
        <v>4</v>
      </c>
      <c r="J21" s="8"/>
    </row>
    <row r="22" s="1" customFormat="1" spans="1:10">
      <c r="A22" s="8"/>
      <c r="B22" s="25" t="s">
        <v>57</v>
      </c>
      <c r="C22" s="21" t="s">
        <v>58</v>
      </c>
      <c r="D22" s="26" t="s">
        <v>59</v>
      </c>
      <c r="E22" s="19" t="s">
        <v>60</v>
      </c>
      <c r="F22" s="20"/>
      <c r="G22" s="8" t="s">
        <v>61</v>
      </c>
      <c r="H22" s="8">
        <v>5</v>
      </c>
      <c r="I22" s="9">
        <v>4</v>
      </c>
      <c r="J22" s="8" t="s">
        <v>62</v>
      </c>
    </row>
    <row r="23" s="1" customFormat="1" spans="1:10">
      <c r="A23" s="8"/>
      <c r="B23" s="27"/>
      <c r="C23" s="21" t="s">
        <v>58</v>
      </c>
      <c r="D23" s="18" t="s">
        <v>63</v>
      </c>
      <c r="E23" s="19" t="s">
        <v>64</v>
      </c>
      <c r="F23" s="20"/>
      <c r="G23" s="8" t="s">
        <v>65</v>
      </c>
      <c r="H23" s="8">
        <v>5</v>
      </c>
      <c r="I23" s="8">
        <v>4</v>
      </c>
      <c r="J23" s="8" t="s">
        <v>62</v>
      </c>
    </row>
    <row r="24" s="1" customFormat="1" ht="117" spans="1:12">
      <c r="A24" s="8"/>
      <c r="B24" s="28" t="s">
        <v>66</v>
      </c>
      <c r="C24" s="21" t="s">
        <v>67</v>
      </c>
      <c r="D24" s="24" t="s">
        <v>68</v>
      </c>
      <c r="E24" s="19" t="s">
        <v>69</v>
      </c>
      <c r="F24" s="20"/>
      <c r="G24" s="24" t="s">
        <v>70</v>
      </c>
      <c r="H24" s="8">
        <v>10</v>
      </c>
      <c r="I24" s="8">
        <v>10</v>
      </c>
      <c r="J24" s="8"/>
      <c r="K24" s="36"/>
      <c r="L24" s="36"/>
    </row>
    <row r="25" s="1" customFormat="1" ht="117" customHeight="1" spans="1:12">
      <c r="A25" s="8"/>
      <c r="B25" s="28"/>
      <c r="C25" s="21" t="s">
        <v>71</v>
      </c>
      <c r="D25" s="24" t="s">
        <v>72</v>
      </c>
      <c r="E25" s="19" t="s">
        <v>69</v>
      </c>
      <c r="F25" s="20"/>
      <c r="G25" s="24" t="s">
        <v>73</v>
      </c>
      <c r="H25" s="8">
        <v>10</v>
      </c>
      <c r="I25" s="8">
        <v>10</v>
      </c>
      <c r="J25" s="8"/>
      <c r="K25" s="36"/>
      <c r="L25" s="36"/>
    </row>
    <row r="26" s="1" customFormat="1" ht="39" spans="1:11">
      <c r="A26" s="8"/>
      <c r="B26" s="28"/>
      <c r="C26" s="21" t="s">
        <v>74</v>
      </c>
      <c r="D26" s="24" t="s">
        <v>75</v>
      </c>
      <c r="E26" s="19" t="s">
        <v>76</v>
      </c>
      <c r="F26" s="20"/>
      <c r="G26" s="8" t="s">
        <v>76</v>
      </c>
      <c r="H26" s="8">
        <v>10</v>
      </c>
      <c r="I26" s="24">
        <v>9</v>
      </c>
      <c r="J26" s="24" t="s">
        <v>77</v>
      </c>
      <c r="K26" s="35"/>
    </row>
    <row r="27" s="1" customFormat="1" ht="27" customHeight="1" spans="1:10">
      <c r="A27" s="18" t="s">
        <v>78</v>
      </c>
      <c r="B27" s="29"/>
      <c r="C27" s="29"/>
      <c r="D27" s="29"/>
      <c r="E27" s="29"/>
      <c r="F27" s="29"/>
      <c r="G27" s="30"/>
      <c r="H27" s="14">
        <f>SUM(H13:H26)+H6</f>
        <v>100</v>
      </c>
      <c r="I27" s="37">
        <f>ROUND(SUM(I13:I26)+J6,2)</f>
        <v>90.03</v>
      </c>
      <c r="J27" s="38"/>
    </row>
    <row r="28" s="1" customFormat="1" ht="110" customHeight="1" spans="1:10">
      <c r="A28" s="31" t="s">
        <v>79</v>
      </c>
      <c r="B28" s="10"/>
      <c r="C28" s="10"/>
      <c r="D28" s="10"/>
      <c r="E28" s="10"/>
      <c r="F28" s="10"/>
      <c r="G28" s="10"/>
      <c r="H28" s="10"/>
      <c r="I28" s="10"/>
      <c r="J28" s="10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10:A11"/>
    <mergeCell ref="A12:A26"/>
    <mergeCell ref="B13:B21"/>
    <mergeCell ref="B22:B23"/>
    <mergeCell ref="B24:B26"/>
    <mergeCell ref="A5:C9"/>
  </mergeCells>
  <pageMargins left="0.75" right="0.75" top="1" bottom="1" header="0.5" footer="0.5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2025-03-15T00:43:00Z</dcterms:created>
  <dcterms:modified xsi:type="dcterms:W3CDTF">2025-08-25T08:57:16Z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232E489017B04C9F83C3D3E49C081CEA_13</vt:lpwstr>
  </property>
  <property fmtid="{D5CDD505-2E9C-101B-9397-08002B2CF9AE}" pid="3" name="KSOProductBuildVer">
    <vt:lpwstr>2052-12.1.0.21915</vt:lpwstr>
  </property>
</Properties>
</file>