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<sst xmlns="http://schemas.openxmlformats.org/spreadsheetml/2006/main" count="112" uniqueCount="89">
  <si>
    <t>项目支出绩效自评表</t>
  </si>
  <si>
    <t>（2024年度）</t>
  </si>
  <si>
    <t>项目名称</t>
  </si>
  <si>
    <t>园林绿化规划支撑及空间建设</t>
  </si>
  <si>
    <t>主管部门</t>
  </si>
  <si>
    <t>北京市园林绿化局</t>
  </si>
  <si>
    <t>实施单位</t>
  </si>
  <si>
    <t>北京市园林绿化规划和资源监测中心（北京市林业碳汇与国际合作事务中心）</t>
  </si>
  <si>
    <t>项目资金（万元）</t>
  </si>
  <si>
    <t>年初预算数</t>
  </si>
  <si>
    <t>全年预算数</t>
  </si>
  <si>
    <t>全年执行数</t>
  </si>
  <si>
    <t>分值</t>
  </si>
  <si>
    <t>执行率</t>
  </si>
  <si>
    <t>得分</t>
  </si>
  <si>
    <t>年度资金总额</t>
  </si>
  <si>
    <t>其中:当年财政拨款</t>
  </si>
  <si>
    <t>上年结转资金</t>
  </si>
  <si>
    <t>其他资金</t>
  </si>
  <si>
    <t>-</t>
  </si>
  <si>
    <t>年度总体目标</t>
  </si>
  <si>
    <t>预期目标</t>
  </si>
  <si>
    <t>实际完成情况</t>
  </si>
  <si>
    <t>园林绿化规划支撑与空间建设项目通过收集园林绿化规划基础支撑材料建立应用数据库，并梳理空间布局规划实施面临的相关问题，开展全域森林城市、花园城市、生境花园、揭网见绿等相关研究，实现规划资源数据库应用共享及完成项目相关研究成果报告。项目实施后将创造优美的生态环境，大幅提升城市服务保障能力，完善城市森林生态系统，完善绿色生态空间，推进绿色低碳、循环发展，实现自然与人文和谐相处的生态文明建设和可持续发展目标，提升城市生态品质，提高城市居民幸福感和获得感。</t>
  </si>
  <si>
    <t>通过项目实施，收集了园林绿化规划基础支撑材料建立应用数据库，并梳理了空间布局规划实施面临的相关问题，开展了全域森林城市、花园城市、生境花园、揭网见绿等相关研究，实现了规划资源数据库应用共享及完成项目相关研究成果报告。项目的实施促进了生态建设落地实施，推动了园林绿化高质量发展，进而创造优美的生态环境，大幅提升城市服务保障能力，完善城市森林生态系统，完善绿色生态空间，推进绿色低碳、循环发展，实现自然与人文和谐相处的生态文明建设和可持续发展目标，提升城市生态品质，提高城市居民幸福感和获得感。</t>
  </si>
  <si>
    <t>绩效指标</t>
  </si>
  <si>
    <t>一级指标</t>
  </si>
  <si>
    <t>二级指标</t>
  </si>
  <si>
    <t>三级指标</t>
  </si>
  <si>
    <t>年度指标值</t>
  </si>
  <si>
    <t>实际完成值</t>
  </si>
  <si>
    <t>偏差原因分析及改进
措施</t>
  </si>
  <si>
    <t>产出指标</t>
  </si>
  <si>
    <t>数量指标</t>
  </si>
  <si>
    <t>园林绿化规划基础支撑与应用项目成果</t>
  </si>
  <si>
    <t>1个</t>
  </si>
  <si>
    <t>北京全域森林城市建设空间布局规划研究项目成果</t>
  </si>
  <si>
    <t>生境花园建设模式研究与示范项目成果</t>
  </si>
  <si>
    <t>揭网见绿空间数据处理（2024年度）项目成果</t>
  </si>
  <si>
    <t>质量指标</t>
  </si>
  <si>
    <t>北京全域森林城市建设空间布局规划研究项目成果专家评审通过率</t>
  </si>
  <si>
    <t>园林绿化规划基础支撑与应用项目成果专家评审通过率</t>
  </si>
  <si>
    <t>揭网见绿空间数据处理（2024年度）项目成果专家评审通过率</t>
  </si>
  <si>
    <t>生境花园建设模式研究与示范项目成果专家评审通过率</t>
  </si>
  <si>
    <t>时效指标</t>
  </si>
  <si>
    <t>项目实施阶段</t>
  </si>
  <si>
    <t>≤5月</t>
  </si>
  <si>
    <t>2024年5-9月完成项目实施</t>
  </si>
  <si>
    <t>成果汇总及撰写报告阶段</t>
  </si>
  <si>
    <t>≤2月</t>
  </si>
  <si>
    <t>2024年10-11月完成项目成果汇总和报告撰写</t>
  </si>
  <si>
    <t>项目验收阶段</t>
  </si>
  <si>
    <t>≤1月</t>
  </si>
  <si>
    <t>2024年12月完成项目验收</t>
  </si>
  <si>
    <t>前期准备及资料收集阶段</t>
  </si>
  <si>
    <t>≤4月</t>
  </si>
  <si>
    <t>2024年1-4月完成前期准备和资料收集</t>
  </si>
  <si>
    <t>成本指标</t>
  </si>
  <si>
    <t>经济成本指标</t>
  </si>
  <si>
    <t>揭网见绿空间数据处理（2024年度）</t>
  </si>
  <si>
    <t>≤133.87万元</t>
  </si>
  <si>
    <t>131.2万元</t>
  </si>
  <si>
    <t>生境花园建设模式研究与示范</t>
  </si>
  <si>
    <t>≤177.71万元</t>
  </si>
  <si>
    <t>174.50万元</t>
  </si>
  <si>
    <t>北京全域森林城市建设空间布局规划研究</t>
  </si>
  <si>
    <t>≤137.5万元</t>
  </si>
  <si>
    <t>137.2万元</t>
  </si>
  <si>
    <t>园林绿化规划基础支撑与应用</t>
  </si>
  <si>
    <t>≤80.55万元</t>
  </si>
  <si>
    <t>80.45万元</t>
  </si>
  <si>
    <t>效益指标</t>
  </si>
  <si>
    <t>社会效益指标</t>
  </si>
  <si>
    <t>项目不产生直接社会效益，但通过推进园林绿化高质量发展，引导绿岗就业，提升城市生态品质，提高城市居民幸福感和获得感，进而带来社会效益</t>
  </si>
  <si>
    <t>优</t>
  </si>
  <si>
    <t>优。项目的实施推进园林绿化高质量发展，引导绿岗就业，提升城市生态品质，提高城市居民幸福感和获得感，进而带来社会效益</t>
  </si>
  <si>
    <t>生态效益指标</t>
  </si>
  <si>
    <t>项目不产生直接环境效益，但通过推动园林绿化高质量发展，促进生态建设，创造优美的生态环境，完善城市森林生态系统，完善绿色生态空间，进而带来环境效益</t>
  </si>
  <si>
    <t>优。项目的实施推进园林绿化高质量发展，促进生态建设，创造优美的生态环境，完善城市森林生态系统，完善绿色生态空间，进而带来环境效益</t>
  </si>
  <si>
    <t>可持续影响指标</t>
  </si>
  <si>
    <t>为实现自然与人文和谐相处的生态文明建设和可持续发展目标提供规划基础支撑和项目研究成果，对园林绿化行业高质量发展产生可持续促进和指导作用</t>
  </si>
  <si>
    <t>≥5年</t>
  </si>
  <si>
    <t>5年以上。项目将对园林绿化行业高质量发展产生5年甚至更长时间的可持续促进和指导作用</t>
  </si>
  <si>
    <t>满意度指标</t>
  </si>
  <si>
    <t>服务对象满意度指标</t>
  </si>
  <si>
    <t>园林绿化相关部门满意度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</si>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</sst>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
    </font>
    <font>
      <sz val="10"/>
      <color rgb="FF000000"/>
      <name val="宋体"/>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4" borderId="10" applyNumberFormat="0" applyAlignment="0" applyProtection="0">
      <alignment vertical="center"/>
    </xf>
    <xf numFmtId="0" fontId="19" fillId="5" borderId="11" applyNumberFormat="0" applyAlignment="0" applyProtection="0">
      <alignment vertical="center"/>
    </xf>
    <xf numFmtId="0" fontId="20" fillId="5" borderId="10" applyNumberFormat="0" applyAlignment="0" applyProtection="0">
      <alignment vertical="center"/>
    </xf>
    <xf numFmtId="0" fontId="21" fillId="6"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34">
    <xf numFmtId="0" fontId="0" fillId="0" borderId="0" xfId="0">
      <alignment vertical="center"/>
    </xf>
    <xf numFmtId="0" fontId="1" fillId="2" borderId="0" xfId="0" applyFont="1" applyFill="1" applyBorder="1" applyAlignment="1">
      <alignment vertical="center" wrapText="1"/>
    </xf>
    <xf numFmtId="0" fontId="2" fillId="2" borderId="0" xfId="0" applyFont="1" applyFill="1" applyBorder="1" applyAlignment="1">
      <alignment vertical="center" wrapText="1"/>
    </xf>
    <xf numFmtId="0" fontId="1" fillId="2" borderId="0" xfId="0" applyFont="1" applyFill="1" applyBorder="1" applyAlignment="1">
      <alignment horizontal="center" vertical="center" wrapText="1"/>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176" fontId="6" fillId="2" borderId="1" xfId="0" applyNumberFormat="1" applyFont="1" applyFill="1" applyBorder="1" applyAlignment="1">
      <alignment horizontal="right" vertical="center" wrapText="1"/>
    </xf>
    <xf numFmtId="176" fontId="6" fillId="0" borderId="1" xfId="0" applyNumberFormat="1" applyFont="1" applyFill="1" applyBorder="1" applyAlignment="1">
      <alignment horizontal="right" vertical="center" wrapText="1"/>
    </xf>
    <xf numFmtId="177"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center" vertical="center" wrapText="1"/>
    </xf>
    <xf numFmtId="0" fontId="6" fillId="2" borderId="0" xfId="0" applyFont="1" applyFill="1" applyBorder="1" applyAlignment="1">
      <alignment vertical="center" wrapText="1"/>
    </xf>
    <xf numFmtId="10" fontId="5"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xf numFmtId="0" fontId="9" fillId="2" borderId="0" xfId="0" applyFont="1" applyFill="1" applyBorder="1" applyAlignment="1">
      <alignment vertical="center" wrapText="1"/>
    </xf>
    <xf numFmtId="179" fontId="5" fillId="2"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tabSelected="1" workbookViewId="0">
      <selection activeCell="A5" sqref="$A5:$XFD5"/>
    </sheetView>
  </sheetViews>
  <sheetFormatPr defaultColWidth="10" defaultRowHeight="15"/>
  <cols>
    <col min="1" max="1" width="4.07272727272727" style="1" customWidth="1"/>
    <col min="2" max="2" width="10.9090909090909" style="1" customWidth="1"/>
    <col min="3" max="3" width="18.3454545454545" style="1" customWidth="1"/>
    <col min="4" max="4" width="18.1363636363636" style="3" customWidth="1"/>
    <col min="5" max="6" width="13" style="3" customWidth="1"/>
    <col min="7" max="7" width="19.7818181818182" style="3" customWidth="1"/>
    <col min="8" max="8" width="6.84545454545455" style="1" customWidth="1"/>
    <col min="9" max="9" width="8.05454545454545" style="1" customWidth="1"/>
    <col min="10" max="10" width="21.8909090909091" style="1" customWidth="1"/>
    <col min="11" max="11" width="24.2090909090909" style="4" customWidth="1"/>
    <col min="12" max="16384" width="10" style="1"/>
  </cols>
  <sheetData>
    <row r="1" s="1" customFormat="1" ht="22" customHeight="1" spans="1:11">
      <c r="A1" s="5" t="s">
        <v>0</v>
      </c>
      <c r="B1" s="5"/>
      <c r="C1" s="5"/>
      <c r="D1" s="5"/>
      <c r="E1" s="5"/>
      <c r="F1" s="5"/>
      <c r="G1" s="5"/>
      <c r="H1" s="5"/>
      <c r="I1" s="5"/>
      <c r="J1" s="5"/>
      <c r="K1" s="4"/>
    </row>
    <row r="2" s="1" customFormat="1" ht="22" customHeight="1" spans="1:11">
      <c r="A2" s="6" t="s">
        <v>1</v>
      </c>
      <c r="B2" s="6"/>
      <c r="C2" s="6"/>
      <c r="D2" s="6"/>
      <c r="E2" s="6"/>
      <c r="F2" s="6"/>
      <c r="G2" s="6"/>
      <c r="H2" s="6"/>
      <c r="I2" s="6"/>
      <c r="J2" s="6"/>
      <c r="K2" s="4"/>
    </row>
    <row r="3" s="2" customFormat="1" ht="24" customHeight="1" spans="1:11">
      <c r="A3" s="7" t="s">
        <v>2</v>
      </c>
      <c r="B3" s="7"/>
      <c r="C3" s="7"/>
      <c r="D3" s="7" t="s">
        <v>3</v>
      </c>
      <c r="E3" s="7"/>
      <c r="F3" s="7"/>
      <c r="G3" s="7"/>
      <c r="H3" s="7"/>
      <c r="I3" s="7"/>
      <c r="J3" s="7"/>
      <c r="K3" s="29"/>
    </row>
    <row r="4" s="2" customFormat="1" ht="24" customHeight="1" spans="1:11">
      <c r="A4" s="7" t="s">
        <v>4</v>
      </c>
      <c r="B4" s="7"/>
      <c r="C4" s="7"/>
      <c r="D4" s="7" t="s">
        <v>5</v>
      </c>
      <c r="E4" s="7"/>
      <c r="F4" s="7"/>
      <c r="G4" s="7" t="s">
        <v>6</v>
      </c>
      <c r="H4" s="7" t="s">
        <v>7</v>
      </c>
      <c r="I4" s="7"/>
      <c r="J4" s="7"/>
      <c r="K4" s="29"/>
    </row>
    <row r="5" s="2" customFormat="1" ht="24" customHeight="1" spans="1:11">
      <c r="A5" s="7" t="s">
        <v>8</v>
      </c>
      <c r="B5" s="7"/>
      <c r="C5" s="7"/>
      <c r="D5" s="7"/>
      <c r="E5" s="7" t="s">
        <v>9</v>
      </c>
      <c r="F5" s="7" t="s">
        <v>10</v>
      </c>
      <c r="G5" s="7" t="s">
        <v>11</v>
      </c>
      <c r="H5" s="7" t="s">
        <v>12</v>
      </c>
      <c r="I5" s="7" t="s">
        <v>13</v>
      </c>
      <c r="J5" s="7" t="s">
        <v>14</v>
      </c>
      <c r="K5" s="29"/>
    </row>
    <row r="6" s="2" customFormat="1" ht="24" customHeight="1" spans="1:11">
      <c r="A6" s="7"/>
      <c r="B6" s="7"/>
      <c r="C6" s="7"/>
      <c r="D6" s="8" t="s">
        <v>15</v>
      </c>
      <c r="E6" s="9">
        <v>529.63</v>
      </c>
      <c r="F6" s="9">
        <v>529.63</v>
      </c>
      <c r="G6" s="10">
        <v>523.35</v>
      </c>
      <c r="H6" s="11">
        <v>10</v>
      </c>
      <c r="I6" s="30">
        <f>G6/F6</f>
        <v>0.9881426656345</v>
      </c>
      <c r="J6" s="31">
        <f>ROUND(H6*I6,2)</f>
        <v>9.88</v>
      </c>
      <c r="K6" s="29"/>
    </row>
    <row r="7" s="2" customFormat="1" ht="24" customHeight="1" spans="1:11">
      <c r="A7" s="7"/>
      <c r="B7" s="7"/>
      <c r="C7" s="7"/>
      <c r="D7" s="12" t="s">
        <v>16</v>
      </c>
      <c r="E7" s="9"/>
      <c r="F7" s="9"/>
      <c r="G7" s="9"/>
      <c r="H7" s="11"/>
      <c r="I7" s="30"/>
      <c r="J7" s="11"/>
      <c r="K7" s="29"/>
    </row>
    <row r="8" s="2" customFormat="1" ht="24" customHeight="1" spans="1:11">
      <c r="A8" s="7"/>
      <c r="B8" s="7"/>
      <c r="C8" s="7"/>
      <c r="D8" s="12" t="s">
        <v>17</v>
      </c>
      <c r="E8" s="9"/>
      <c r="F8" s="9"/>
      <c r="G8" s="9"/>
      <c r="H8" s="11"/>
      <c r="I8" s="30"/>
      <c r="J8" s="31"/>
      <c r="K8" s="29"/>
    </row>
    <row r="9" s="2" customFormat="1" ht="24" customHeight="1" spans="1:11">
      <c r="A9" s="7"/>
      <c r="B9" s="7"/>
      <c r="C9" s="7"/>
      <c r="D9" s="12" t="s">
        <v>18</v>
      </c>
      <c r="E9" s="9">
        <v>529.63</v>
      </c>
      <c r="F9" s="9">
        <v>529.63</v>
      </c>
      <c r="G9" s="9">
        <v>523.35</v>
      </c>
      <c r="H9" s="11" t="s">
        <v>19</v>
      </c>
      <c r="I9" s="30">
        <f>G9/F9</f>
        <v>0.9881426656345</v>
      </c>
      <c r="J9" s="11" t="s">
        <v>19</v>
      </c>
      <c r="K9" s="29"/>
    </row>
    <row r="10" s="2" customFormat="1" ht="24" customHeight="1" spans="1:11">
      <c r="A10" s="7" t="s">
        <v>20</v>
      </c>
      <c r="B10" s="7" t="s">
        <v>21</v>
      </c>
      <c r="C10" s="7"/>
      <c r="D10" s="7"/>
      <c r="E10" s="7"/>
      <c r="F10" s="7"/>
      <c r="G10" s="7" t="s">
        <v>22</v>
      </c>
      <c r="H10" s="7"/>
      <c r="I10" s="7"/>
      <c r="J10" s="7"/>
      <c r="K10" s="29"/>
    </row>
    <row r="11" s="2" customFormat="1" ht="126" customHeight="1" spans="1:11">
      <c r="A11" s="7"/>
      <c r="B11" s="12" t="s">
        <v>23</v>
      </c>
      <c r="C11" s="12"/>
      <c r="D11" s="12"/>
      <c r="E11" s="12"/>
      <c r="F11" s="12"/>
      <c r="G11" s="13" t="s">
        <v>24</v>
      </c>
      <c r="H11" s="13"/>
      <c r="I11" s="13"/>
      <c r="J11" s="13"/>
      <c r="K11" s="29"/>
    </row>
    <row r="12" s="2" customFormat="1" ht="34" customHeight="1" spans="1:11">
      <c r="A12" s="7" t="s">
        <v>25</v>
      </c>
      <c r="B12" s="7" t="s">
        <v>26</v>
      </c>
      <c r="C12" s="7" t="s">
        <v>27</v>
      </c>
      <c r="D12" s="14" t="s">
        <v>28</v>
      </c>
      <c r="E12" s="14" t="s">
        <v>29</v>
      </c>
      <c r="F12" s="15"/>
      <c r="G12" s="7" t="s">
        <v>30</v>
      </c>
      <c r="H12" s="7" t="s">
        <v>12</v>
      </c>
      <c r="I12" s="7" t="s">
        <v>14</v>
      </c>
      <c r="J12" s="7" t="s">
        <v>31</v>
      </c>
      <c r="K12" s="29"/>
    </row>
    <row r="13" s="2" customFormat="1" ht="26" spans="1:11">
      <c r="A13" s="7"/>
      <c r="B13" s="16" t="s">
        <v>32</v>
      </c>
      <c r="C13" s="17" t="s">
        <v>33</v>
      </c>
      <c r="D13" s="17" t="s">
        <v>34</v>
      </c>
      <c r="E13" s="18" t="s">
        <v>35</v>
      </c>
      <c r="F13" s="18"/>
      <c r="G13" s="16" t="s">
        <v>35</v>
      </c>
      <c r="H13" s="19">
        <v>5</v>
      </c>
      <c r="I13" s="7">
        <v>5</v>
      </c>
      <c r="J13" s="7"/>
      <c r="K13" s="32"/>
    </row>
    <row r="14" s="2" customFormat="1" ht="39" spans="1:11">
      <c r="A14" s="7"/>
      <c r="B14" s="16"/>
      <c r="C14" s="17" t="s">
        <v>33</v>
      </c>
      <c r="D14" s="17" t="s">
        <v>36</v>
      </c>
      <c r="E14" s="18" t="s">
        <v>35</v>
      </c>
      <c r="F14" s="18"/>
      <c r="G14" s="16" t="s">
        <v>35</v>
      </c>
      <c r="H14" s="19">
        <v>5</v>
      </c>
      <c r="I14" s="7">
        <v>5</v>
      </c>
      <c r="J14" s="7"/>
      <c r="K14" s="32"/>
    </row>
    <row r="15" s="2" customFormat="1" ht="26" spans="1:11">
      <c r="A15" s="7"/>
      <c r="B15" s="16"/>
      <c r="C15" s="17" t="s">
        <v>33</v>
      </c>
      <c r="D15" s="17" t="s">
        <v>37</v>
      </c>
      <c r="E15" s="18" t="s">
        <v>35</v>
      </c>
      <c r="F15" s="18"/>
      <c r="G15" s="16" t="s">
        <v>35</v>
      </c>
      <c r="H15" s="19">
        <v>5</v>
      </c>
      <c r="I15" s="7">
        <v>5</v>
      </c>
      <c r="J15" s="7"/>
      <c r="K15" s="32"/>
    </row>
    <row r="16" s="2" customFormat="1" ht="39" spans="1:11">
      <c r="A16" s="7"/>
      <c r="B16" s="16"/>
      <c r="C16" s="17" t="s">
        <v>33</v>
      </c>
      <c r="D16" s="17" t="s">
        <v>38</v>
      </c>
      <c r="E16" s="18" t="s">
        <v>35</v>
      </c>
      <c r="F16" s="18"/>
      <c r="G16" s="16" t="s">
        <v>35</v>
      </c>
      <c r="H16" s="19">
        <v>5</v>
      </c>
      <c r="I16" s="7">
        <v>5</v>
      </c>
      <c r="J16" s="7"/>
      <c r="K16" s="32"/>
    </row>
    <row r="17" s="2" customFormat="1" ht="52" spans="1:11">
      <c r="A17" s="7"/>
      <c r="B17" s="16"/>
      <c r="C17" s="17" t="s">
        <v>39</v>
      </c>
      <c r="D17" s="17" t="s">
        <v>40</v>
      </c>
      <c r="E17" s="20">
        <v>1</v>
      </c>
      <c r="F17" s="18"/>
      <c r="G17" s="21">
        <v>1</v>
      </c>
      <c r="H17" s="19">
        <v>4</v>
      </c>
      <c r="I17" s="7">
        <v>4</v>
      </c>
      <c r="J17" s="7"/>
      <c r="K17" s="29"/>
    </row>
    <row r="18" s="2" customFormat="1" ht="39" spans="1:11">
      <c r="A18" s="7"/>
      <c r="B18" s="16"/>
      <c r="C18" s="17" t="s">
        <v>39</v>
      </c>
      <c r="D18" s="17" t="s">
        <v>41</v>
      </c>
      <c r="E18" s="20">
        <v>1</v>
      </c>
      <c r="F18" s="18"/>
      <c r="G18" s="21">
        <v>1</v>
      </c>
      <c r="H18" s="19">
        <v>4</v>
      </c>
      <c r="I18" s="7">
        <v>4</v>
      </c>
      <c r="J18" s="7"/>
      <c r="K18" s="29"/>
    </row>
    <row r="19" s="2" customFormat="1" ht="39" spans="1:11">
      <c r="A19" s="7"/>
      <c r="B19" s="16"/>
      <c r="C19" s="17" t="s">
        <v>39</v>
      </c>
      <c r="D19" s="17" t="s">
        <v>42</v>
      </c>
      <c r="E19" s="20">
        <v>1</v>
      </c>
      <c r="F19" s="18"/>
      <c r="G19" s="21">
        <v>1</v>
      </c>
      <c r="H19" s="19">
        <v>4</v>
      </c>
      <c r="I19" s="7">
        <v>4</v>
      </c>
      <c r="J19" s="7"/>
      <c r="K19" s="29"/>
    </row>
    <row r="20" s="2" customFormat="1" ht="39" spans="1:11">
      <c r="A20" s="7"/>
      <c r="B20" s="16"/>
      <c r="C20" s="17" t="s">
        <v>39</v>
      </c>
      <c r="D20" s="17" t="s">
        <v>43</v>
      </c>
      <c r="E20" s="20">
        <v>1</v>
      </c>
      <c r="F20" s="18"/>
      <c r="G20" s="21">
        <v>1</v>
      </c>
      <c r="H20" s="19">
        <v>4</v>
      </c>
      <c r="I20" s="7">
        <v>4</v>
      </c>
      <c r="J20" s="7"/>
      <c r="K20" s="29"/>
    </row>
    <row r="21" s="2" customFormat="1" ht="47" customHeight="1" spans="1:11">
      <c r="A21" s="7"/>
      <c r="B21" s="16"/>
      <c r="C21" s="17" t="s">
        <v>44</v>
      </c>
      <c r="D21" s="17" t="s">
        <v>45</v>
      </c>
      <c r="E21" s="18" t="s">
        <v>46</v>
      </c>
      <c r="F21" s="18"/>
      <c r="G21" s="7" t="s">
        <v>47</v>
      </c>
      <c r="H21" s="19">
        <v>3</v>
      </c>
      <c r="I21" s="7">
        <v>3</v>
      </c>
      <c r="J21" s="7"/>
      <c r="K21" s="29"/>
    </row>
    <row r="22" s="2" customFormat="1" ht="47" customHeight="1" spans="1:11">
      <c r="A22" s="7"/>
      <c r="B22" s="16"/>
      <c r="C22" s="17" t="s">
        <v>44</v>
      </c>
      <c r="D22" s="17" t="s">
        <v>48</v>
      </c>
      <c r="E22" s="18" t="s">
        <v>49</v>
      </c>
      <c r="F22" s="18"/>
      <c r="G22" s="7" t="s">
        <v>50</v>
      </c>
      <c r="H22" s="19">
        <v>3</v>
      </c>
      <c r="I22" s="7">
        <v>3</v>
      </c>
      <c r="J22" s="7"/>
      <c r="K22" s="29"/>
    </row>
    <row r="23" s="2" customFormat="1" ht="47" customHeight="1" spans="1:11">
      <c r="A23" s="7"/>
      <c r="B23" s="16"/>
      <c r="C23" s="17" t="s">
        <v>44</v>
      </c>
      <c r="D23" s="17" t="s">
        <v>51</v>
      </c>
      <c r="E23" s="18" t="s">
        <v>52</v>
      </c>
      <c r="F23" s="18"/>
      <c r="G23" s="7" t="s">
        <v>53</v>
      </c>
      <c r="H23" s="19">
        <v>3</v>
      </c>
      <c r="I23" s="7">
        <v>3</v>
      </c>
      <c r="J23" s="7"/>
      <c r="K23" s="29"/>
    </row>
    <row r="24" s="2" customFormat="1" ht="47" customHeight="1" spans="1:11">
      <c r="A24" s="7"/>
      <c r="B24" s="16"/>
      <c r="C24" s="17" t="s">
        <v>44</v>
      </c>
      <c r="D24" s="17" t="s">
        <v>54</v>
      </c>
      <c r="E24" s="18" t="s">
        <v>55</v>
      </c>
      <c r="F24" s="18"/>
      <c r="G24" s="7" t="s">
        <v>56</v>
      </c>
      <c r="H24" s="19">
        <v>3</v>
      </c>
      <c r="I24" s="7">
        <v>3</v>
      </c>
      <c r="J24" s="7"/>
      <c r="K24" s="29"/>
    </row>
    <row r="25" s="2" customFormat="1" ht="26" spans="1:11">
      <c r="A25" s="7"/>
      <c r="B25" s="22" t="s">
        <v>57</v>
      </c>
      <c r="C25" s="17" t="s">
        <v>58</v>
      </c>
      <c r="D25" s="17" t="s">
        <v>59</v>
      </c>
      <c r="E25" s="18" t="s">
        <v>60</v>
      </c>
      <c r="F25" s="18"/>
      <c r="G25" s="7" t="s">
        <v>61</v>
      </c>
      <c r="H25" s="19">
        <v>3</v>
      </c>
      <c r="I25" s="7">
        <v>3</v>
      </c>
      <c r="J25" s="7"/>
      <c r="K25" s="29"/>
    </row>
    <row r="26" s="2" customFormat="1" ht="26" spans="1:11">
      <c r="A26" s="7"/>
      <c r="B26" s="23"/>
      <c r="C26" s="17" t="s">
        <v>58</v>
      </c>
      <c r="D26" s="17" t="s">
        <v>62</v>
      </c>
      <c r="E26" s="18" t="s">
        <v>63</v>
      </c>
      <c r="F26" s="18"/>
      <c r="G26" s="7" t="s">
        <v>64</v>
      </c>
      <c r="H26" s="19">
        <v>4</v>
      </c>
      <c r="I26" s="7">
        <v>4</v>
      </c>
      <c r="J26" s="7"/>
      <c r="K26" s="29"/>
    </row>
    <row r="27" s="2" customFormat="1" ht="26" spans="1:11">
      <c r="A27" s="7"/>
      <c r="B27" s="23"/>
      <c r="C27" s="17" t="s">
        <v>58</v>
      </c>
      <c r="D27" s="17" t="s">
        <v>65</v>
      </c>
      <c r="E27" s="18" t="s">
        <v>66</v>
      </c>
      <c r="F27" s="18"/>
      <c r="G27" s="7" t="s">
        <v>67</v>
      </c>
      <c r="H27" s="19">
        <v>3</v>
      </c>
      <c r="I27" s="7">
        <v>3</v>
      </c>
      <c r="J27" s="7"/>
      <c r="K27" s="29"/>
    </row>
    <row r="28" s="2" customFormat="1" ht="26" spans="1:11">
      <c r="A28" s="7"/>
      <c r="B28" s="23"/>
      <c r="C28" s="17" t="s">
        <v>58</v>
      </c>
      <c r="D28" s="17" t="s">
        <v>68</v>
      </c>
      <c r="E28" s="18" t="s">
        <v>69</v>
      </c>
      <c r="F28" s="18"/>
      <c r="G28" s="7" t="s">
        <v>70</v>
      </c>
      <c r="H28" s="19">
        <v>2</v>
      </c>
      <c r="I28" s="7">
        <v>2</v>
      </c>
      <c r="J28" s="7"/>
      <c r="K28" s="29"/>
    </row>
    <row r="29" s="2" customFormat="1" ht="104" spans="1:11">
      <c r="A29" s="7"/>
      <c r="B29" s="24" t="s">
        <v>71</v>
      </c>
      <c r="C29" s="17" t="s">
        <v>72</v>
      </c>
      <c r="D29" s="17" t="s">
        <v>73</v>
      </c>
      <c r="E29" s="18" t="s">
        <v>74</v>
      </c>
      <c r="F29" s="18"/>
      <c r="G29" s="7" t="s">
        <v>75</v>
      </c>
      <c r="H29" s="19">
        <v>6</v>
      </c>
      <c r="I29" s="7">
        <v>6</v>
      </c>
      <c r="J29" s="7"/>
      <c r="K29" s="29"/>
    </row>
    <row r="30" s="2" customFormat="1" ht="117" spans="1:11">
      <c r="A30" s="7"/>
      <c r="B30" s="25"/>
      <c r="C30" s="17" t="s">
        <v>76</v>
      </c>
      <c r="D30" s="17" t="s">
        <v>77</v>
      </c>
      <c r="E30" s="18" t="s">
        <v>74</v>
      </c>
      <c r="F30" s="18"/>
      <c r="G30" s="7" t="s">
        <v>78</v>
      </c>
      <c r="H30" s="19">
        <v>6</v>
      </c>
      <c r="I30" s="7">
        <v>6</v>
      </c>
      <c r="J30" s="7"/>
      <c r="K30" s="29"/>
    </row>
    <row r="31" s="2" customFormat="1" ht="104" spans="1:11">
      <c r="A31" s="7"/>
      <c r="B31" s="25"/>
      <c r="C31" s="17" t="s">
        <v>79</v>
      </c>
      <c r="D31" s="17" t="s">
        <v>80</v>
      </c>
      <c r="E31" s="18" t="s">
        <v>81</v>
      </c>
      <c r="F31" s="18"/>
      <c r="G31" s="7" t="s">
        <v>82</v>
      </c>
      <c r="H31" s="19">
        <v>8</v>
      </c>
      <c r="I31" s="7">
        <v>8</v>
      </c>
      <c r="J31" s="7"/>
      <c r="K31" s="29"/>
    </row>
    <row r="32" s="2" customFormat="1" ht="26" spans="1:11">
      <c r="A32" s="7"/>
      <c r="B32" s="16" t="s">
        <v>83</v>
      </c>
      <c r="C32" s="17" t="s">
        <v>84</v>
      </c>
      <c r="D32" s="17" t="s">
        <v>85</v>
      </c>
      <c r="E32" s="18" t="s">
        <v>86</v>
      </c>
      <c r="F32" s="18"/>
      <c r="G32" s="21">
        <v>0.95</v>
      </c>
      <c r="H32" s="19">
        <v>10</v>
      </c>
      <c r="I32" s="7">
        <v>10</v>
      </c>
      <c r="J32" s="7"/>
      <c r="K32" s="29"/>
    </row>
    <row r="33" s="2" customFormat="1" ht="27" customHeight="1" spans="1:11">
      <c r="A33" s="14" t="s">
        <v>87</v>
      </c>
      <c r="B33" s="26"/>
      <c r="C33" s="26"/>
      <c r="D33" s="26"/>
      <c r="E33" s="26"/>
      <c r="F33" s="26"/>
      <c r="G33" s="15"/>
      <c r="H33" s="11">
        <f>SUM(H13:H32)+H6</f>
        <v>100</v>
      </c>
      <c r="I33" s="33">
        <f>ROUND(SUM(I13:I32)+J6,2)</f>
        <v>99.88</v>
      </c>
      <c r="J33" s="7"/>
      <c r="K33" s="29"/>
    </row>
    <row r="34" s="2" customFormat="1" ht="123" customHeight="1" spans="1:11">
      <c r="A34" s="8" t="s">
        <v>88</v>
      </c>
      <c r="B34" s="8"/>
      <c r="C34" s="8"/>
      <c r="D34" s="8"/>
      <c r="E34" s="8"/>
      <c r="F34" s="8"/>
      <c r="G34" s="7"/>
      <c r="H34" s="8"/>
      <c r="I34" s="8"/>
      <c r="J34" s="8"/>
      <c r="K34" s="29"/>
    </row>
    <row r="35" s="1" customFormat="1" ht="14.25" customHeight="1" spans="1:11">
      <c r="A35" s="27"/>
      <c r="B35" s="27"/>
      <c r="C35" s="27"/>
      <c r="D35" s="27"/>
      <c r="E35" s="27"/>
      <c r="F35" s="27"/>
      <c r="G35" s="28"/>
      <c r="H35" s="27"/>
      <c r="I35" s="27"/>
      <c r="J35" s="27"/>
      <c r="K35" s="4"/>
    </row>
    <row r="37" s="1" customFormat="1" ht="17.5" spans="4:11">
      <c r="D37" s="3"/>
      <c r="E37" s="3"/>
      <c r="F37" s="3"/>
      <c r="G37" s="5"/>
      <c r="K37" s="4"/>
    </row>
  </sheetData>
  <mergeCells count="4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A33:G33"/>
    <mergeCell ref="A34:J34"/>
    <mergeCell ref="A35:J35"/>
    <mergeCell ref="A10:A11"/>
    <mergeCell ref="A12:A32"/>
    <mergeCell ref="B13:B24"/>
    <mergeCell ref="B25:B28"/>
    <mergeCell ref="B29:B31"/>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2025-02-12T08:02:00Z</dcterms:created>
  <dcterms:modified xsi:type="dcterms:W3CDTF">2025-08-25T09:09:02Z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329C01C6EEA64D0F9F0B1037F8CC1D07_13</vt:lpwstr>
  </property>
  <property fmtid="{D5CDD505-2E9C-101B-9397-08002B2CF9AE}" pid="3" name="KSOProductBuildVer">
    <vt:lpwstr>2052-12.1.0.21915</vt:lpwstr>
  </property>
</Properties>
</file>