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<sst xmlns="http://schemas.openxmlformats.org/spreadsheetml/2006/main" count="144" uniqueCount="95">
  <si>
    <t>项目支出绩效自评表</t>
  </si>
  <si>
    <t>（2024年度）</t>
  </si>
  <si>
    <t>项目名称</t>
  </si>
  <si>
    <t>生态监测网络运维与森林体验指数预报</t>
  </si>
  <si>
    <t>主管部门</t>
  </si>
  <si>
    <t>北京市园林绿化局</t>
  </si>
  <si>
    <t>实施单位</t>
  </si>
  <si>
    <t>北京市园林绿化规划和资源监测中心（北京市林业碳汇与国际合作事务中心）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</si>
  <si>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</si>
  <si>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</si>
  <si>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</si>
  <si>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</si>
  <si>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</si>
  <si>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</si>
  <si>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</si>
  <si>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</si>
  <si>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</si>
  <si>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</si>
  <si>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</si>
  <si>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</si>
  <si>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</si>
  <si>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</si>
  <si>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</si>
  <si>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生态监测网络运维与森林体验指数预报项目对“北京园林绿化生态系统监测网络”14个站点的设施设备进行全年运营维护和数据管理，对保证设施设备运行正常稳定、数据连续准确、数据科学管理，提供实时化、可视化的数据应用与服务。保持监测站设施完好，设备运行正常、准确、稳定。实时监测与及时预报北京市园林绿化生态环境质量、生态系统健康状态，有效提升监测数据共享应用，提高园林绿化资源质量，保护园林绿化资源安全。同时本项目基于前期科学研究成果与“北京市园林绿化生态系统监测网络”站点连续实时监测数据，在已经建设的“森林体验指数”数字产品基础上，优化森林体验指数算法，升级计算管理系统，优化设计版面，通过宣传片、宣传册、书籍等方式扩大科普宣传教育范围，提高民众对北京市园林绿化工程的认识，提升市民绿色获得感、幸福感，为北京园林绿化高质量发展、生态文明建设、科技创新和可持续发展提供可持续的科学决策依据，提升市民绿色获得感、幸福感，促进园林绿化高质量发展。</t>
  </si>
  <si>
    <t>1.完成2024年度对北京园林绿化生态系统监测网络14个新建站进行全年数据采集、诊断、处理、分析与管理。2.对北京园林绿化生态系统监测网络14个新建站进行全年运营维护工作，保障设施设备完好、运行正常稳定、数据连续准确，样品分析合规，并按要求完成培训工作。3.优化升级北京园林绿化生态监测网络的数据产品“森林体验指数”，并保障“森林体验指数”每日发布工作。对公众出行提供指引和指导，体现园林绿化行业用科学的数据服务民众的行业理念。4.升级综合管理平台和站点端观测平台，建设局长“驾驶舱”和电子月报。共1062人参与新建监测站设备维护，693人次参与设备维修，排除故障216次，平均响应时间小于2小时。一共发布320张森林体验指数图，电视播报4次，每日发布图的数据储存量达1280兆。逐步完善天地一体、部门协同、信息共享的具有国际先进水平的园林绿化生态系统监测网络体系，为园林绿化资源生态监测、管理决策、公众服务、科技创新、国际合作提供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</si>
  <si>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</si>
  <si>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</si>
  <si>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</si>
  <si>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</si>
  <si>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</si>
  <si>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</si>
  <si>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</si>
  <si>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</si>
  <si>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</si>
  <si>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集成数据集</t>
  </si>
  <si>
    <t>1个</t>
  </si>
  <si>
    <t>森林体验指数可视化版面</t>
  </si>
  <si>
    <t>2个</t>
  </si>
  <si>
    <t>各站插补数据集</t>
  </si>
  <si>
    <t>各站森林体验指数原始数据集</t>
  </si>
  <si>
    <t>监测指标</t>
  </si>
  <si>
    <t>≥50个</t>
  </si>
  <si>
    <t>60个</t>
  </si>
  <si>
    <t>数据可视化产品</t>
  </si>
  <si>
    <t>森林体验指数发布数据集</t>
  </si>
  <si>
    <t>各站原始数据集</t>
  </si>
  <si>
    <t>各站森林体验指数质量控制数据集</t>
  </si>
  <si>
    <t>数据集成产品</t>
  </si>
  <si>
    <t>各站质量控制数据集</t>
  </si>
  <si>
    <t>各站森林体验指数预测数据集</t>
  </si>
  <si>
    <t>质量指标</t>
  </si>
  <si>
    <t>连续监测遗失数据率</t>
  </si>
  <si>
    <t>≤20%</t>
  </si>
  <si>
    <t>森林体验指数简版预报图准确性</t>
  </si>
  <si>
    <t>≥75%</t>
  </si>
  <si>
    <t>报告、标准和体系验收合格率</t>
  </si>
  <si>
    <t>≥90%</t>
  </si>
  <si>
    <t>数据集中的异常数据率</t>
  </si>
  <si>
    <t>≤5%</t>
  </si>
  <si>
    <t>时效指标</t>
  </si>
  <si>
    <t>站点数据提交时间</t>
  </si>
  <si>
    <t>每月月底提交</t>
  </si>
  <si>
    <t>数据集建设完成时间</t>
  </si>
  <si>
    <t>≤5月</t>
  </si>
  <si>
    <t>5月</t>
  </si>
  <si>
    <t>集成数据分析报告</t>
  </si>
  <si>
    <t>≤12月</t>
  </si>
  <si>
    <t>12月</t>
  </si>
  <si>
    <t>森林体验指数数据提交时间</t>
  </si>
  <si>
    <t>指标体系完成时间</t>
  </si>
  <si>
    <t>≤2月</t>
  </si>
  <si>
    <t>2月</t>
  </si>
  <si>
    <t>成本指标</t>
  </si>
  <si>
    <t>经济成本指标</t>
  </si>
  <si>
    <t>“森林体验指数”数字产品建设</t>
  </si>
  <si>
    <t>≤145.755万元</t>
  </si>
  <si>
    <t>145.56万元</t>
  </si>
  <si>
    <t>北京园林绿化生态系统监测网络新建站运营维护与数据管理</t>
  </si>
  <si>
    <t>≤547.805028万元</t>
  </si>
  <si>
    <t>547.428万元</t>
  </si>
  <si>
    <t>效益指标</t>
  </si>
  <si>
    <t>社会效益指标</t>
  </si>
  <si>
    <t>生态数据服务政府、行业和公众,增加公众绿色游憩</t>
  </si>
  <si>
    <t>提高政府、行业和公众服务能力提,高引导公众游憩能力</t>
  </si>
  <si>
    <t>可持续影响指标</t>
  </si>
  <si>
    <t>园林绿地数据集成应用的可持续性</t>
  </si>
  <si>
    <t>高</t>
  </si>
  <si>
    <t>应用还可继续延伸、拓展</t>
  </si>
  <si>
    <t>满意度指标</t>
  </si>
  <si>
    <t>服务对象满意度指标</t>
  </si>
  <si>
    <t>受益对象满意度</t>
  </si>
  <si>
    <t>≥85%</t>
  </si>
  <si>
    <t>决策部门满意度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</si>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</sst>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7" fillId="2" borderId="1" xfId="0" applyNumberFormat="1" applyFont="1" applyFill="1" applyBorder="1" applyAlignment="1">
      <alignment horizontal="right" vertical="center"/>
    </xf>
    <xf numFmtId="176" fontId="6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indent="2"/>
    </xf>
    <xf numFmtId="0" fontId="10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tabSelected="1" workbookViewId="0">
      <selection activeCell="A5" sqref="$A5:$XFD5"/>
    </sheetView>
  </sheetViews>
  <sheetFormatPr defaultColWidth="10" defaultRowHeight="15"/>
  <cols>
    <col min="1" max="1" width="4.44545454545455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3" style="4" customWidth="1"/>
    <col min="7" max="7" width="15.7818181818182" style="5" customWidth="1"/>
    <col min="8" max="8" width="5.66363636363636" style="3" customWidth="1"/>
    <col min="9" max="9" width="7.66363636363636" style="3" customWidth="1"/>
    <col min="10" max="10" width="25.4454545454545" style="3" customWidth="1"/>
    <col min="11" max="16384" width="10" style="3"/>
  </cols>
  <sheetData>
    <row r="1" ht="17.5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5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5" customHeight="1" spans="1:10">
      <c r="A4" s="8" t="s">
        <v>4</v>
      </c>
      <c r="B4" s="9"/>
      <c r="C4" s="9"/>
      <c r="D4" s="8" t="s">
        <v>5</v>
      </c>
      <c r="E4" s="8"/>
      <c r="F4" s="8"/>
      <c r="G4" s="10" t="s">
        <v>6</v>
      </c>
      <c r="H4" s="8" t="s">
        <v>7</v>
      </c>
      <c r="I4" s="8"/>
      <c r="J4" s="8"/>
    </row>
    <row r="5" s="1" customFormat="1" ht="25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11" t="s">
        <v>11</v>
      </c>
      <c r="H5" s="8" t="s">
        <v>12</v>
      </c>
      <c r="I5" s="8" t="s">
        <v>13</v>
      </c>
      <c r="J5" s="9" t="s">
        <v>14</v>
      </c>
    </row>
    <row r="6" s="1" customFormat="1" ht="25" customHeight="1" spans="1:10">
      <c r="A6" s="8"/>
      <c r="B6" s="8"/>
      <c r="C6" s="8"/>
      <c r="D6" s="12" t="s">
        <v>15</v>
      </c>
      <c r="E6" s="13">
        <v>693.560028</v>
      </c>
      <c r="F6" s="13">
        <v>693.560028</v>
      </c>
      <c r="G6" s="14">
        <v>692.988</v>
      </c>
      <c r="H6" s="15">
        <v>10</v>
      </c>
      <c r="I6" s="40">
        <f>G6/F6</f>
        <v>0.999175229285273</v>
      </c>
      <c r="J6" s="41">
        <f>ROUND(H6*I6,2)</f>
        <v>9.99</v>
      </c>
    </row>
    <row r="7" s="1" customFormat="1" ht="25" customHeight="1" spans="1:10">
      <c r="A7" s="8"/>
      <c r="B7" s="8"/>
      <c r="C7" s="8"/>
      <c r="D7" s="16" t="s">
        <v>16</v>
      </c>
      <c r="E7" s="13"/>
      <c r="F7" s="13"/>
      <c r="G7" s="14"/>
      <c r="H7" s="15"/>
      <c r="I7" s="40"/>
      <c r="J7" s="15"/>
    </row>
    <row r="8" s="1" customFormat="1" ht="25" customHeight="1" spans="1:10">
      <c r="A8" s="8"/>
      <c r="B8" s="8"/>
      <c r="C8" s="8"/>
      <c r="D8" s="16" t="s">
        <v>17</v>
      </c>
      <c r="E8" s="13"/>
      <c r="F8" s="13"/>
      <c r="G8" s="14"/>
      <c r="H8" s="15"/>
      <c r="I8" s="40"/>
      <c r="J8" s="41"/>
    </row>
    <row r="9" s="1" customFormat="1" ht="25" customHeight="1" spans="1:10">
      <c r="A9" s="8"/>
      <c r="B9" s="8"/>
      <c r="C9" s="8"/>
      <c r="D9" s="17" t="s">
        <v>18</v>
      </c>
      <c r="E9" s="13">
        <v>693.560028</v>
      </c>
      <c r="F9" s="13">
        <v>693.560028</v>
      </c>
      <c r="G9" s="14">
        <v>692.988</v>
      </c>
      <c r="H9" s="15" t="s">
        <v>19</v>
      </c>
      <c r="I9" s="40">
        <f>G9/F9</f>
        <v>0.999175229285273</v>
      </c>
      <c r="J9" s="15" t="s">
        <v>19</v>
      </c>
    </row>
    <row r="10" s="1" customFormat="1" ht="25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216" customHeight="1" spans="1:10">
      <c r="A11" s="8"/>
      <c r="B11" s="16" t="s">
        <v>23</v>
      </c>
      <c r="C11" s="16"/>
      <c r="D11" s="16"/>
      <c r="E11" s="16"/>
      <c r="F11" s="16"/>
      <c r="G11" s="18" t="s">
        <v>24</v>
      </c>
      <c r="H11" s="18"/>
      <c r="I11" s="18"/>
      <c r="J11" s="18"/>
    </row>
    <row r="12" s="1" customFormat="1" ht="26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22" t="s">
        <v>30</v>
      </c>
      <c r="H12" s="23" t="s">
        <v>12</v>
      </c>
      <c r="I12" s="23" t="s">
        <v>14</v>
      </c>
      <c r="J12" s="23" t="s">
        <v>31</v>
      </c>
    </row>
    <row r="13" s="1" customFormat="1" spans="1:10">
      <c r="A13" s="8"/>
      <c r="B13" s="24" t="s">
        <v>32</v>
      </c>
      <c r="C13" s="25" t="s">
        <v>33</v>
      </c>
      <c r="D13" s="25" t="s">
        <v>34</v>
      </c>
      <c r="E13" s="26" t="s">
        <v>35</v>
      </c>
      <c r="F13" s="27"/>
      <c r="G13" s="28" t="s">
        <v>35</v>
      </c>
      <c r="H13" s="23">
        <v>1</v>
      </c>
      <c r="I13" s="23">
        <v>1</v>
      </c>
      <c r="J13" s="23"/>
    </row>
    <row r="14" s="1" customFormat="1" ht="26" spans="1:10">
      <c r="A14" s="8"/>
      <c r="B14" s="24"/>
      <c r="C14" s="25" t="s">
        <v>33</v>
      </c>
      <c r="D14" s="25" t="s">
        <v>36</v>
      </c>
      <c r="E14" s="26" t="s">
        <v>37</v>
      </c>
      <c r="F14" s="27"/>
      <c r="G14" s="28" t="s">
        <v>37</v>
      </c>
      <c r="H14" s="23">
        <v>2</v>
      </c>
      <c r="I14" s="23">
        <v>2</v>
      </c>
      <c r="J14" s="23"/>
    </row>
    <row r="15" s="1" customFormat="1" spans="1:10">
      <c r="A15" s="8"/>
      <c r="B15" s="24"/>
      <c r="C15" s="25" t="s">
        <v>33</v>
      </c>
      <c r="D15" s="25" t="s">
        <v>38</v>
      </c>
      <c r="E15" s="26" t="s">
        <v>35</v>
      </c>
      <c r="F15" s="27"/>
      <c r="G15" s="28" t="s">
        <v>35</v>
      </c>
      <c r="H15" s="23">
        <v>1</v>
      </c>
      <c r="I15" s="23">
        <v>1</v>
      </c>
      <c r="J15" s="23"/>
    </row>
    <row r="16" s="1" customFormat="1" ht="26" spans="1:10">
      <c r="A16" s="8"/>
      <c r="B16" s="24"/>
      <c r="C16" s="25" t="s">
        <v>33</v>
      </c>
      <c r="D16" s="25" t="s">
        <v>39</v>
      </c>
      <c r="E16" s="26" t="s">
        <v>35</v>
      </c>
      <c r="F16" s="27"/>
      <c r="G16" s="28" t="s">
        <v>35</v>
      </c>
      <c r="H16" s="23">
        <v>1</v>
      </c>
      <c r="I16" s="23">
        <v>1</v>
      </c>
      <c r="J16" s="23"/>
    </row>
    <row r="17" s="1" customFormat="1" spans="1:10">
      <c r="A17" s="8"/>
      <c r="B17" s="24"/>
      <c r="C17" s="25" t="s">
        <v>33</v>
      </c>
      <c r="D17" s="25" t="s">
        <v>40</v>
      </c>
      <c r="E17" s="26" t="s">
        <v>41</v>
      </c>
      <c r="F17" s="27"/>
      <c r="G17" s="28" t="s">
        <v>42</v>
      </c>
      <c r="H17" s="23">
        <v>2</v>
      </c>
      <c r="I17" s="23">
        <v>2</v>
      </c>
      <c r="J17" s="23"/>
    </row>
    <row r="18" s="1" customFormat="1" spans="1:10">
      <c r="A18" s="8"/>
      <c r="B18" s="24"/>
      <c r="C18" s="25" t="s">
        <v>33</v>
      </c>
      <c r="D18" s="25" t="s">
        <v>43</v>
      </c>
      <c r="E18" s="26" t="s">
        <v>37</v>
      </c>
      <c r="F18" s="27"/>
      <c r="G18" s="28" t="s">
        <v>37</v>
      </c>
      <c r="H18" s="23">
        <v>2</v>
      </c>
      <c r="I18" s="23">
        <v>2</v>
      </c>
      <c r="J18" s="23"/>
    </row>
    <row r="19" s="1" customFormat="1" ht="26" spans="1:10">
      <c r="A19" s="8"/>
      <c r="B19" s="24"/>
      <c r="C19" s="25" t="s">
        <v>33</v>
      </c>
      <c r="D19" s="25" t="s">
        <v>44</v>
      </c>
      <c r="E19" s="26" t="s">
        <v>35</v>
      </c>
      <c r="F19" s="27"/>
      <c r="G19" s="28" t="s">
        <v>35</v>
      </c>
      <c r="H19" s="23">
        <v>1</v>
      </c>
      <c r="I19" s="23">
        <v>1</v>
      </c>
      <c r="J19" s="23"/>
    </row>
    <row r="20" s="1" customFormat="1" spans="1:10">
      <c r="A20" s="8"/>
      <c r="B20" s="24"/>
      <c r="C20" s="25" t="s">
        <v>33</v>
      </c>
      <c r="D20" s="25" t="s">
        <v>45</v>
      </c>
      <c r="E20" s="26" t="s">
        <v>35</v>
      </c>
      <c r="F20" s="27"/>
      <c r="G20" s="28" t="s">
        <v>35</v>
      </c>
      <c r="H20" s="23">
        <v>1</v>
      </c>
      <c r="I20" s="23">
        <v>1</v>
      </c>
      <c r="J20" s="23"/>
    </row>
    <row r="21" s="1" customFormat="1" ht="26" spans="1:10">
      <c r="A21" s="8"/>
      <c r="B21" s="24"/>
      <c r="C21" s="25" t="s">
        <v>33</v>
      </c>
      <c r="D21" s="25" t="s">
        <v>46</v>
      </c>
      <c r="E21" s="26" t="s">
        <v>35</v>
      </c>
      <c r="F21" s="27"/>
      <c r="G21" s="28" t="s">
        <v>35</v>
      </c>
      <c r="H21" s="23">
        <v>1</v>
      </c>
      <c r="I21" s="23">
        <v>1</v>
      </c>
      <c r="J21" s="23"/>
    </row>
    <row r="22" s="1" customFormat="1" spans="1:10">
      <c r="A22" s="8"/>
      <c r="B22" s="24"/>
      <c r="C22" s="25" t="s">
        <v>33</v>
      </c>
      <c r="D22" s="25" t="s">
        <v>47</v>
      </c>
      <c r="E22" s="26" t="s">
        <v>37</v>
      </c>
      <c r="F22" s="27"/>
      <c r="G22" s="28" t="s">
        <v>37</v>
      </c>
      <c r="H22" s="23">
        <v>1</v>
      </c>
      <c r="I22" s="23">
        <v>1</v>
      </c>
      <c r="J22" s="23"/>
    </row>
    <row r="23" s="1" customFormat="1" spans="1:10">
      <c r="A23" s="8"/>
      <c r="B23" s="24"/>
      <c r="C23" s="25" t="s">
        <v>33</v>
      </c>
      <c r="D23" s="25" t="s">
        <v>48</v>
      </c>
      <c r="E23" s="26" t="s">
        <v>35</v>
      </c>
      <c r="F23" s="27"/>
      <c r="G23" s="28" t="s">
        <v>35</v>
      </c>
      <c r="H23" s="23">
        <v>1</v>
      </c>
      <c r="I23" s="23">
        <v>1</v>
      </c>
      <c r="J23" s="23"/>
    </row>
    <row r="24" s="1" customFormat="1" ht="26" spans="1:10">
      <c r="A24" s="8"/>
      <c r="B24" s="24"/>
      <c r="C24" s="25" t="s">
        <v>33</v>
      </c>
      <c r="D24" s="25" t="s">
        <v>49</v>
      </c>
      <c r="E24" s="26" t="s">
        <v>35</v>
      </c>
      <c r="F24" s="27"/>
      <c r="G24" s="28" t="s">
        <v>35</v>
      </c>
      <c r="H24" s="23">
        <v>1</v>
      </c>
      <c r="I24" s="23">
        <v>1</v>
      </c>
      <c r="J24" s="23"/>
    </row>
    <row r="25" s="1" customFormat="1" spans="1:10">
      <c r="A25" s="8"/>
      <c r="B25" s="24"/>
      <c r="C25" s="25" t="s">
        <v>50</v>
      </c>
      <c r="D25" s="25" t="s">
        <v>51</v>
      </c>
      <c r="E25" s="26" t="s">
        <v>52</v>
      </c>
      <c r="F25" s="27"/>
      <c r="G25" s="29">
        <v>0.2</v>
      </c>
      <c r="H25" s="23">
        <v>3</v>
      </c>
      <c r="I25" s="23">
        <v>3</v>
      </c>
      <c r="J25" s="23"/>
    </row>
    <row r="26" s="1" customFormat="1" ht="26" spans="1:10">
      <c r="A26" s="8"/>
      <c r="B26" s="24"/>
      <c r="C26" s="25" t="s">
        <v>50</v>
      </c>
      <c r="D26" s="25" t="s">
        <v>53</v>
      </c>
      <c r="E26" s="26" t="s">
        <v>54</v>
      </c>
      <c r="F26" s="27"/>
      <c r="G26" s="29">
        <v>0.75</v>
      </c>
      <c r="H26" s="23">
        <v>3</v>
      </c>
      <c r="I26" s="23">
        <v>3</v>
      </c>
      <c r="J26" s="23"/>
    </row>
    <row r="27" s="1" customFormat="1" ht="26" spans="1:10">
      <c r="A27" s="8"/>
      <c r="B27" s="24"/>
      <c r="C27" s="25" t="s">
        <v>50</v>
      </c>
      <c r="D27" s="25" t="s">
        <v>55</v>
      </c>
      <c r="E27" s="26" t="s">
        <v>56</v>
      </c>
      <c r="F27" s="27"/>
      <c r="G27" s="29">
        <v>1</v>
      </c>
      <c r="H27" s="23">
        <v>5</v>
      </c>
      <c r="I27" s="23">
        <v>5</v>
      </c>
      <c r="J27" s="23"/>
    </row>
    <row r="28" s="1" customFormat="1" ht="26" spans="1:10">
      <c r="A28" s="8"/>
      <c r="B28" s="24"/>
      <c r="C28" s="25" t="s">
        <v>50</v>
      </c>
      <c r="D28" s="25" t="s">
        <v>57</v>
      </c>
      <c r="E28" s="26" t="s">
        <v>58</v>
      </c>
      <c r="F28" s="27"/>
      <c r="G28" s="29">
        <v>0.05</v>
      </c>
      <c r="H28" s="23">
        <v>4</v>
      </c>
      <c r="I28" s="23">
        <v>4</v>
      </c>
      <c r="J28" s="23"/>
    </row>
    <row r="29" s="1" customFormat="1" spans="1:10">
      <c r="A29" s="8"/>
      <c r="B29" s="24"/>
      <c r="C29" s="25" t="s">
        <v>59</v>
      </c>
      <c r="D29" s="25" t="s">
        <v>60</v>
      </c>
      <c r="E29" s="26" t="s">
        <v>61</v>
      </c>
      <c r="F29" s="27"/>
      <c r="G29" s="28" t="s">
        <v>61</v>
      </c>
      <c r="H29" s="23">
        <v>2</v>
      </c>
      <c r="I29" s="23">
        <v>2</v>
      </c>
      <c r="J29" s="23"/>
    </row>
    <row r="30" s="1" customFormat="1" spans="1:10">
      <c r="A30" s="8"/>
      <c r="B30" s="24"/>
      <c r="C30" s="25" t="s">
        <v>59</v>
      </c>
      <c r="D30" s="25" t="s">
        <v>62</v>
      </c>
      <c r="E30" s="26" t="s">
        <v>63</v>
      </c>
      <c r="F30" s="27"/>
      <c r="G30" s="28" t="s">
        <v>64</v>
      </c>
      <c r="H30" s="23">
        <v>2</v>
      </c>
      <c r="I30" s="23">
        <v>2</v>
      </c>
      <c r="J30" s="23"/>
    </row>
    <row r="31" s="1" customFormat="1" spans="1:10">
      <c r="A31" s="8"/>
      <c r="B31" s="24"/>
      <c r="C31" s="25" t="s">
        <v>59</v>
      </c>
      <c r="D31" s="25" t="s">
        <v>65</v>
      </c>
      <c r="E31" s="26" t="s">
        <v>66</v>
      </c>
      <c r="F31" s="27"/>
      <c r="G31" s="28" t="s">
        <v>67</v>
      </c>
      <c r="H31" s="23">
        <v>2</v>
      </c>
      <c r="I31" s="23">
        <v>2</v>
      </c>
      <c r="J31" s="23"/>
    </row>
    <row r="32" s="1" customFormat="1" ht="26" spans="1:10">
      <c r="A32" s="8"/>
      <c r="B32" s="24"/>
      <c r="C32" s="25" t="s">
        <v>59</v>
      </c>
      <c r="D32" s="25" t="s">
        <v>68</v>
      </c>
      <c r="E32" s="26" t="s">
        <v>61</v>
      </c>
      <c r="F32" s="27"/>
      <c r="G32" s="28" t="s">
        <v>61</v>
      </c>
      <c r="H32" s="23">
        <v>2</v>
      </c>
      <c r="I32" s="23">
        <v>2</v>
      </c>
      <c r="J32" s="23"/>
    </row>
    <row r="33" s="1" customFormat="1" spans="1:10">
      <c r="A33" s="8"/>
      <c r="B33" s="24"/>
      <c r="C33" s="25" t="s">
        <v>59</v>
      </c>
      <c r="D33" s="25" t="s">
        <v>69</v>
      </c>
      <c r="E33" s="26" t="s">
        <v>70</v>
      </c>
      <c r="F33" s="27"/>
      <c r="G33" s="28" t="s">
        <v>71</v>
      </c>
      <c r="H33" s="23">
        <v>2</v>
      </c>
      <c r="I33" s="23">
        <v>2</v>
      </c>
      <c r="J33" s="23"/>
    </row>
    <row r="34" s="1" customFormat="1" ht="26" spans="1:10">
      <c r="A34" s="8"/>
      <c r="B34" s="30" t="s">
        <v>72</v>
      </c>
      <c r="C34" s="25" t="s">
        <v>73</v>
      </c>
      <c r="D34" s="25" t="s">
        <v>74</v>
      </c>
      <c r="E34" s="26" t="s">
        <v>75</v>
      </c>
      <c r="F34" s="27"/>
      <c r="G34" s="28" t="s">
        <v>76</v>
      </c>
      <c r="H34" s="23">
        <v>2</v>
      </c>
      <c r="I34" s="23">
        <v>2</v>
      </c>
      <c r="J34" s="23"/>
    </row>
    <row r="35" s="1" customFormat="1" ht="39" spans="1:10">
      <c r="A35" s="8"/>
      <c r="B35" s="31"/>
      <c r="C35" s="25" t="s">
        <v>73</v>
      </c>
      <c r="D35" s="25" t="s">
        <v>77</v>
      </c>
      <c r="E35" s="26" t="s">
        <v>78</v>
      </c>
      <c r="F35" s="27"/>
      <c r="G35" s="28" t="s">
        <v>79</v>
      </c>
      <c r="H35" s="23">
        <v>8</v>
      </c>
      <c r="I35" s="23">
        <v>8</v>
      </c>
      <c r="J35" s="23"/>
    </row>
    <row r="36" s="1" customFormat="1" ht="52" spans="1:10">
      <c r="A36" s="8"/>
      <c r="B36" s="32" t="s">
        <v>80</v>
      </c>
      <c r="C36" s="25" t="s">
        <v>81</v>
      </c>
      <c r="D36" s="25" t="s">
        <v>82</v>
      </c>
      <c r="E36" s="26" t="s">
        <v>83</v>
      </c>
      <c r="F36" s="27"/>
      <c r="G36" s="22" t="s">
        <v>83</v>
      </c>
      <c r="H36" s="23">
        <v>20</v>
      </c>
      <c r="I36" s="23">
        <v>20</v>
      </c>
      <c r="J36" s="42"/>
    </row>
    <row r="37" s="1" customFormat="1" ht="26" spans="1:10">
      <c r="A37" s="8"/>
      <c r="B37" s="32"/>
      <c r="C37" s="25" t="s">
        <v>84</v>
      </c>
      <c r="D37" s="25" t="s">
        <v>85</v>
      </c>
      <c r="E37" s="26" t="s">
        <v>86</v>
      </c>
      <c r="F37" s="27"/>
      <c r="G37" s="22" t="s">
        <v>86</v>
      </c>
      <c r="H37" s="23">
        <v>10</v>
      </c>
      <c r="I37" s="23">
        <v>9</v>
      </c>
      <c r="J37" s="42" t="s">
        <v>87</v>
      </c>
    </row>
    <row r="38" s="1" customFormat="1" ht="26" spans="1:10">
      <c r="A38" s="8"/>
      <c r="B38" s="24" t="s">
        <v>88</v>
      </c>
      <c r="C38" s="25" t="s">
        <v>89</v>
      </c>
      <c r="D38" s="25" t="s">
        <v>90</v>
      </c>
      <c r="E38" s="26" t="s">
        <v>91</v>
      </c>
      <c r="F38" s="27"/>
      <c r="G38" s="33">
        <v>0.95</v>
      </c>
      <c r="H38" s="8">
        <v>5</v>
      </c>
      <c r="I38" s="8">
        <v>5</v>
      </c>
      <c r="J38" s="24"/>
    </row>
    <row r="39" s="1" customFormat="1" ht="26" spans="1:10">
      <c r="A39" s="8"/>
      <c r="B39" s="24"/>
      <c r="C39" s="25" t="s">
        <v>89</v>
      </c>
      <c r="D39" s="25" t="s">
        <v>92</v>
      </c>
      <c r="E39" s="26" t="s">
        <v>91</v>
      </c>
      <c r="F39" s="27"/>
      <c r="G39" s="33">
        <v>0.9</v>
      </c>
      <c r="H39" s="8">
        <v>5</v>
      </c>
      <c r="I39" s="8">
        <v>5</v>
      </c>
      <c r="J39" s="24"/>
    </row>
    <row r="40" s="1" customFormat="1" spans="1:10">
      <c r="A40" s="19" t="s">
        <v>93</v>
      </c>
      <c r="B40" s="34"/>
      <c r="C40" s="34"/>
      <c r="D40" s="34"/>
      <c r="E40" s="34"/>
      <c r="F40" s="34"/>
      <c r="G40" s="35"/>
      <c r="H40" s="15">
        <f>SUM(H13:H39)+H6</f>
        <v>100</v>
      </c>
      <c r="I40" s="43">
        <f>ROUND(SUM(I13:I39)+J6,2)</f>
        <v>98.99</v>
      </c>
      <c r="J40" s="44"/>
    </row>
    <row r="41" s="1" customFormat="1" ht="130" customHeight="1" spans="1:10">
      <c r="A41" s="36" t="s">
        <v>94</v>
      </c>
      <c r="B41" s="12"/>
      <c r="C41" s="12"/>
      <c r="D41" s="12"/>
      <c r="E41" s="12"/>
      <c r="F41" s="12"/>
      <c r="G41" s="12"/>
      <c r="H41" s="12"/>
      <c r="I41" s="12"/>
      <c r="J41" s="12"/>
    </row>
    <row r="42" spans="1:10">
      <c r="A42" s="37"/>
      <c r="B42" s="38"/>
      <c r="C42" s="38"/>
      <c r="D42" s="38"/>
      <c r="E42" s="38"/>
      <c r="F42" s="38"/>
      <c r="G42" s="38"/>
      <c r="H42" s="38"/>
      <c r="I42" s="38"/>
      <c r="J42" s="38"/>
    </row>
    <row r="44" ht="17.5" spans="7:7">
      <c r="G44" s="39"/>
    </row>
  </sheetData>
  <mergeCells count="4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A40:G40"/>
    <mergeCell ref="A41:J41"/>
    <mergeCell ref="A42:J42"/>
    <mergeCell ref="A10:A11"/>
    <mergeCell ref="A12:A39"/>
    <mergeCell ref="B13:B33"/>
    <mergeCell ref="B34:B35"/>
    <mergeCell ref="B36:B37"/>
    <mergeCell ref="B38:B39"/>
    <mergeCell ref="A5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2025-02-12T07:22:00Z</dcterms:created>
  <dcterms:modified xsi:type="dcterms:W3CDTF">2025-08-25T09:08:48Z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453D131D58204184B90756B9C70C9207_13</vt:lpwstr>
  </property>
  <property fmtid="{D5CDD505-2E9C-101B-9397-08002B2CF9AE}" pid="3" name="KSOProductBuildVer">
    <vt:lpwstr>2052-12.1.0.21915</vt:lpwstr>
  </property>
</Properties>
</file>