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5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<sst xmlns="http://schemas.openxmlformats.org/spreadsheetml/2006/main" count="193" uniqueCount="116">
  <si>
    <t>项目支出绩效自评表</t>
  </si>
  <si>
    <t>（2024年度）</t>
  </si>
  <si>
    <t>项目名称</t>
  </si>
  <si>
    <t>北京市林地碳汇功能精准核算体系构建</t>
  </si>
  <si>
    <t>主管部门</t>
  </si>
  <si>
    <t>北京市园林绿化局</t>
  </si>
  <si>
    <t>实施单位</t>
  </si>
  <si>
    <t>北京市园林绿化规划和资源监测中心（北京市林业碳汇与国际合作事务中心）</t>
  </si>
  <si>
    <t>项目资金（万元）</t>
  </si>
  <si>
    <t>年初预算数</t>
  </si>
  <si>
    <t>全年预算数</t>
  </si>
  <si>
    <t>全年执行数</t>
  </si>
  <si>
    <t>分值</t>
  </si>
  <si>
    <t>执行率</t>
  </si>
  <si>
    <t>得分</t>
  </si>
  <si>
    <t>年度资金总额</t>
  </si>
  <si>
    <t>其中:当年财政拨款</t>
  </si>
  <si>
    <t>上年结转资金</t>
  </si>
  <si>
    <t>其他资金</t>
  </si>
  <si>
    <t>-</t>
  </si>
  <si>
    <t>年度总体目标</t>
  </si>
  <si>
    <t>预期目标</t>
  </si>
  <si>
    <t>实际完成情况</t>
  </si>
  <si>
    <t>拟集成北京市森林清查、卫星遥感、生态监测和地面调查数据，构建森林碳汇数据集；结合经验模型、统计建模和机器学习等算法，构建森林碳计量模型和核算体系；开发可视化森林碳汇查询工具；完成八达岭和奥林匹克公园碳通量监测站监测任务；编制基于重大工程项目的碳汇营造林项目开发工作方案和方法学研究报告，维护30个碳中和查询机器。资金总额659.4727万元，数据集277.22万元，野外调查94.1727万元，核算体系80.95万元，查询工具80.03万元，宣传8.99万元，碳通量监测51.31万元，碳中和查询机19.30万元，碳汇项目开发方案9.50万元，自愿交易试点项目方案12.50万元，营林方法学报告25.50万元。</t>
  </si>
  <si>
    <t>项目通过集成北京市森林清查、卫星遥感、生态监测和地面调查数据，构建了森林碳汇数据集；结合经验模型、统计建模和机器学习等算法，完成了森林碳计量模型和核算体系的构建工作；开发了可视化的森林碳汇查询工具；完成了八达岭和奥林匹克公园碳通量监测站年度监测任务；完成了基于重大工程项目的碳汇营造林项目开发工作方案和方法学研究报告的编制工作，保障了全市30个碳中和查询机器稳定运行。</t>
  </si>
  <si>
    <t>绩效指标</t>
  </si>
  <si>
    <t>一级指标</t>
  </si>
  <si>
    <t>二级指标</t>
  </si>
  <si>
    <t>三级指标</t>
  </si>
  <si>
    <t>年度指标值</t>
  </si>
  <si>
    <t>实际完成值</t>
  </si>
  <si>
    <t>偏差原因分析及改进
措施</t>
  </si>
  <si>
    <t>产出指标</t>
  </si>
  <si>
    <t>数量指标</t>
  </si>
  <si>
    <t>开发森林碳汇可视化综合查询工具</t>
  </si>
  <si>
    <t>1个</t>
  </si>
  <si>
    <t>无</t>
  </si>
  <si>
    <t>编制《北京市百万亩造林工程林业碳汇项目开发工作方案》</t>
  </si>
  <si>
    <t>1份</t>
  </si>
  <si>
    <t>编制《基于天地协同全域监测的北京市林地碳汇精准核算技术报告》</t>
  </si>
  <si>
    <t>《2024年度八达岭人工林碳通量监测站研究报告》</t>
  </si>
  <si>
    <t>集成北京市森林清查数据、高分卫星遥感数据、碳卫星数据、园林绿化生态监测网络高频碳通量监测数据、地面样地调查数据，形成北京市森林碳汇数据集</t>
  </si>
  <si>
    <t>编制《基于生物多样性信用评价的碳汇营林方法学研究报告》</t>
  </si>
  <si>
    <t>编制《基于生物多样性信用评价的林业碳汇自愿交易试点项目工作方案》</t>
  </si>
  <si>
    <t>《2024年度奥林匹克森林公园碳通量监测站研究报告》</t>
  </si>
  <si>
    <t>维护碳中和查询机器</t>
  </si>
  <si>
    <t>30台</t>
  </si>
  <si>
    <t>质量指标</t>
  </si>
  <si>
    <t>碳中和查询机器运行情况故障率（故障天数/365天）</t>
  </si>
  <si>
    <t>≤5%</t>
  </si>
  <si>
    <t>2‰</t>
  </si>
  <si>
    <t>《北京市百万亩造林工程林业碳汇项目开发工作方案》评审专家通过率</t>
  </si>
  <si>
    <t>《基于生物多样性信用评价的碳汇营林方法学研究报告》</t>
  </si>
  <si>
    <t>森林碳汇可视化综合查询工具成果评审专家通过率</t>
  </si>
  <si>
    <t>碳通量监测设备运行情况故障率（故障天数/365天）</t>
  </si>
  <si>
    <t>《基于天地协同全域监测的北京市林地碳汇精准核算技术报告》评审专家通过率</t>
  </si>
  <si>
    <t>《基于生物多样性信用评价的林业碳汇自愿交易试点项目工作方案》评审专家通过率</t>
  </si>
  <si>
    <t>《2024年度八达岭人工林碳通量监测站研究报告》评审专家通过率</t>
  </si>
  <si>
    <t>《2024年度奥林匹克森林公园碳通量监测站研究报告》评审专家通过率</t>
  </si>
  <si>
    <t>时效指标</t>
  </si>
  <si>
    <t>维护碳中和查询机器1月-12月完成</t>
  </si>
  <si>
    <t>≤12月</t>
  </si>
  <si>
    <t>12月</t>
  </si>
  <si>
    <t>开发森林碳汇可视化综合查询工具6月-12月完成</t>
  </si>
  <si>
    <t>≤6月</t>
  </si>
  <si>
    <t>4月</t>
  </si>
  <si>
    <t>编制报告6月-12月完成</t>
  </si>
  <si>
    <t>2月</t>
  </si>
  <si>
    <t>两处碳通量监测站设备日常维护、数据采集1月-12月完成</t>
  </si>
  <si>
    <t>成本指标</t>
  </si>
  <si>
    <t>经济成本指标</t>
  </si>
  <si>
    <t>全市30个宣传碳中和理念的碳中和查询机器进行日常维护管理</t>
  </si>
  <si>
    <t>≤19.3万元</t>
  </si>
  <si>
    <t>19万元</t>
  </si>
  <si>
    <t>建设基于天地协同全域监测的北京市林地碳汇精准核算碳汇数据集</t>
  </si>
  <si>
    <t>≤274.52万元</t>
  </si>
  <si>
    <t>274.5万元</t>
  </si>
  <si>
    <t>林地碳汇精准核算体系构建</t>
  </si>
  <si>
    <t>≤80.95万元</t>
  </si>
  <si>
    <t>80.5万元</t>
  </si>
  <si>
    <t>≤19.16万元</t>
  </si>
  <si>
    <t>20万元</t>
  </si>
  <si>
    <t>实际执行与年初预算编制存在差异，各子任务之间统筹协调。后续进一步加强预算编制的准确性</t>
  </si>
  <si>
    <t>≤9.1万元</t>
  </si>
  <si>
    <t>10万元</t>
  </si>
  <si>
    <t>碳通量监测日常维护</t>
  </si>
  <si>
    <t>≤49.986万元</t>
  </si>
  <si>
    <t>50.4万元</t>
  </si>
  <si>
    <t>碳汇宣传与展示</t>
  </si>
  <si>
    <t>≤7.94万元</t>
  </si>
  <si>
    <t>8万元</t>
  </si>
  <si>
    <t>林地碳汇参数调查</t>
  </si>
  <si>
    <t>≤94.1727万元</t>
  </si>
  <si>
    <t>93.9万元</t>
  </si>
  <si>
    <t>≤8.6万元</t>
  </si>
  <si>
    <t>6万元</t>
  </si>
  <si>
    <t>林地碳汇可视化及查询工具开发</t>
  </si>
  <si>
    <t>≤76.43万元</t>
  </si>
  <si>
    <t>76.42万元</t>
  </si>
  <si>
    <t>效益指标</t>
  </si>
  <si>
    <t>社会效益指标</t>
  </si>
  <si>
    <t>提升森林碳汇功能测算水平，为进一步提高园林绿化碳汇功能提供技术支撑,为全市森林碳汇功能评估提供科学依据</t>
  </si>
  <si>
    <t>提供科学依据</t>
  </si>
  <si>
    <t>通过项目实施为绿地碳汇功能核算提供了科学依据</t>
  </si>
  <si>
    <t>可持续影响指标</t>
  </si>
  <si>
    <t>可持续影响提升社会公众碳中和理念，助力全民参与应对气候变化</t>
  </si>
  <si>
    <t>提升社会公众碳中和理念</t>
  </si>
  <si>
    <t>通过项目实施提升了社会公众碳中和认知程度</t>
  </si>
  <si>
    <t>满意度指标</t>
  </si>
  <si>
    <t>服务对象满意度指标</t>
  </si>
  <si>
    <t>项目涉及森林碳汇可视化综合查询工具使用者满意度</t>
  </si>
  <si>
    <t>≥90%</t>
  </si>
  <si>
    <t>满意</t>
  </si>
  <si>
    <t>全年未接到对森林碳汇可视化综合查询工具不满意度的相关投诉或反馈，未开展满意度调查，相应支撑材料不够充分，改进措施：今后将加强收集和留存相关绩效支撑材料</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</si>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</sst>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9">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indexed="8"/>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7"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0" fontId="18" fillId="4" borderId="10" applyNumberFormat="0" applyAlignment="0" applyProtection="0">
      <alignment vertical="center"/>
    </xf>
    <xf numFmtId="0" fontId="19" fillId="5" borderId="11" applyNumberFormat="0" applyAlignment="0" applyProtection="0">
      <alignment vertical="center"/>
    </xf>
    <xf numFmtId="0" fontId="20" fillId="5" borderId="10" applyNumberFormat="0" applyAlignment="0" applyProtection="0">
      <alignment vertical="center"/>
    </xf>
    <xf numFmtId="0" fontId="21" fillId="6" borderId="12" applyNumberFormat="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48">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wrapText="1"/>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vertical="center"/>
    </xf>
    <xf numFmtId="176" fontId="6" fillId="2" borderId="1" xfId="0" applyNumberFormat="1" applyFont="1" applyFill="1" applyBorder="1" applyAlignment="1">
      <alignment horizontal="right"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5" fillId="2"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xf>
    <xf numFmtId="9" fontId="5" fillId="2" borderId="1" xfId="0" applyNumberFormat="1" applyFont="1" applyFill="1" applyBorder="1" applyAlignment="1">
      <alignment horizontal="center" vertical="center"/>
    </xf>
    <xf numFmtId="9" fontId="5" fillId="0" borderId="1" xfId="0" applyNumberFormat="1" applyFont="1" applyFill="1" applyBorder="1" applyAlignment="1">
      <alignment horizontal="center" vertical="center"/>
    </xf>
    <xf numFmtId="0" fontId="6" fillId="2"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NumberFormat="1" applyFont="1" applyFill="1" applyBorder="1" applyAlignment="1">
      <alignment horizontal="center" vertical="center" wrapText="1"/>
    </xf>
    <xf numFmtId="9" fontId="5" fillId="2" borderId="2" xfId="0" applyNumberFormat="1" applyFont="1" applyFill="1" applyBorder="1" applyAlignment="1">
      <alignment horizontal="center" vertical="center"/>
    </xf>
    <xf numFmtId="9" fontId="5" fillId="2"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xf>
    <xf numFmtId="0" fontId="5" fillId="2" borderId="6" xfId="0" applyFont="1" applyFill="1" applyBorder="1" applyAlignment="1">
      <alignment horizontal="center" vertical="center" wrapText="1"/>
    </xf>
    <xf numFmtId="0" fontId="5" fillId="2" borderId="1" xfId="0" applyFont="1" applyFill="1" applyBorder="1" applyAlignment="1">
      <alignment vertical="center" wrapText="1"/>
    </xf>
    <xf numFmtId="0" fontId="8" fillId="2" borderId="0" xfId="0" applyFont="1" applyFill="1" applyBorder="1" applyAlignment="1">
      <alignment horizontal="left" vertical="center" wrapText="1"/>
    </xf>
    <xf numFmtId="0" fontId="8" fillId="2" borderId="0" xfId="0" applyFont="1" applyFill="1" applyBorder="1" applyAlignment="1">
      <alignment horizontal="left" vertical="center" indent="2"/>
    </xf>
    <xf numFmtId="0" fontId="4" fillId="2" borderId="0" xfId="0" applyFont="1" applyFill="1" applyBorder="1" applyAlignment="1">
      <alignment vertical="center"/>
    </xf>
    <xf numFmtId="0" fontId="1" fillId="2" borderId="0" xfId="0" applyNumberFormat="1" applyFont="1" applyFill="1" applyBorder="1" applyAlignment="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9" fillId="2" borderId="0" xfId="0" applyFont="1" applyFill="1" applyBorder="1" applyAlignment="1">
      <alignment vertical="center"/>
    </xf>
    <xf numFmtId="179" fontId="5" fillId="0" borderId="1" xfId="0" applyNumberFormat="1" applyFont="1" applyFill="1" applyBorder="1" applyAlignment="1">
      <alignment horizontal="center" vertical="center"/>
    </xf>
    <xf numFmtId="178" fontId="5" fillId="0" borderId="1" xfId="0" applyNumberFormat="1" applyFont="1" applyFill="1" applyBorder="1" applyAlignment="1">
      <alignment horizontal="center"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tabSelected="1" workbookViewId="0">
      <selection activeCell="A5" sqref="$A5:$XFD5"/>
    </sheetView>
  </sheetViews>
  <sheetFormatPr defaultColWidth="10" defaultRowHeight="15"/>
  <cols>
    <col min="1" max="1" width="4.12727272727273" style="2" customWidth="1"/>
    <col min="2" max="2" width="10.8818181818182" style="3" customWidth="1"/>
    <col min="3" max="3" width="18.3818181818182" style="3" customWidth="1"/>
    <col min="4" max="4" width="18.1272727272727" style="4" customWidth="1"/>
    <col min="5" max="6" width="13" style="4" customWidth="1"/>
    <col min="7" max="7" width="13" style="3" customWidth="1"/>
    <col min="8" max="8" width="6.88181818181818" style="3" customWidth="1"/>
    <col min="9" max="9" width="8" style="3" customWidth="1"/>
    <col min="10" max="10" width="21.8818181818182" style="3" customWidth="1"/>
    <col min="11" max="11" width="16.2545454545455" style="5" customWidth="1"/>
    <col min="12" max="12" width="17" style="5" customWidth="1"/>
    <col min="13" max="16384" width="10" style="3"/>
  </cols>
  <sheetData>
    <row r="1" ht="21.95" customHeight="1" spans="1:10">
      <c r="A1" s="6" t="s">
        <v>0</v>
      </c>
      <c r="B1" s="6"/>
      <c r="C1" s="6"/>
      <c r="D1" s="6"/>
      <c r="E1" s="6"/>
      <c r="F1" s="6"/>
      <c r="G1" s="6"/>
      <c r="H1" s="6"/>
      <c r="I1" s="6"/>
      <c r="J1" s="6"/>
    </row>
    <row r="2" ht="21.9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1">
      <c r="A4" s="8" t="s">
        <v>4</v>
      </c>
      <c r="B4" s="9"/>
      <c r="C4" s="9"/>
      <c r="D4" s="8" t="s">
        <v>5</v>
      </c>
      <c r="E4" s="8"/>
      <c r="F4" s="8"/>
      <c r="G4" s="9" t="s">
        <v>6</v>
      </c>
      <c r="H4" s="8" t="s">
        <v>7</v>
      </c>
      <c r="I4" s="8"/>
      <c r="J4" s="8"/>
      <c r="K4" s="40"/>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0" t="s">
        <v>15</v>
      </c>
      <c r="E6" s="11">
        <v>640.1587</v>
      </c>
      <c r="F6" s="11">
        <v>640.1587</v>
      </c>
      <c r="G6" s="11">
        <v>638.72</v>
      </c>
      <c r="H6" s="12">
        <v>10</v>
      </c>
      <c r="I6" s="41">
        <f>G6/F6</f>
        <v>0.997752588537811</v>
      </c>
      <c r="J6" s="42">
        <f>ROUND(H6*I6,2)</f>
        <v>9.98</v>
      </c>
    </row>
    <row r="7" s="1" customFormat="1" ht="24" customHeight="1" spans="1:10">
      <c r="A7" s="8"/>
      <c r="B7" s="8"/>
      <c r="C7" s="8"/>
      <c r="D7" s="13" t="s">
        <v>16</v>
      </c>
      <c r="E7" s="11"/>
      <c r="F7" s="11"/>
      <c r="G7" s="11"/>
      <c r="H7" s="12"/>
      <c r="I7" s="41"/>
      <c r="J7" s="12"/>
    </row>
    <row r="8" s="1" customFormat="1" ht="24" customHeight="1" spans="1:10">
      <c r="A8" s="8"/>
      <c r="B8" s="8"/>
      <c r="C8" s="8"/>
      <c r="D8" s="13" t="s">
        <v>17</v>
      </c>
      <c r="E8" s="11"/>
      <c r="F8" s="11"/>
      <c r="G8" s="11"/>
      <c r="H8" s="12"/>
      <c r="I8" s="41"/>
      <c r="J8" s="42"/>
    </row>
    <row r="9" s="1" customFormat="1" ht="24" customHeight="1" spans="1:10">
      <c r="A9" s="8"/>
      <c r="B9" s="8"/>
      <c r="C9" s="8"/>
      <c r="D9" s="14" t="s">
        <v>18</v>
      </c>
      <c r="E9" s="11">
        <v>640.1587</v>
      </c>
      <c r="F9" s="11">
        <v>640.1587</v>
      </c>
      <c r="G9" s="11">
        <v>638.72</v>
      </c>
      <c r="H9" s="12" t="s">
        <v>19</v>
      </c>
      <c r="I9" s="41">
        <f>G9/F9</f>
        <v>0.997752588537811</v>
      </c>
      <c r="J9" s="12" t="s">
        <v>19</v>
      </c>
    </row>
    <row r="10" s="1" customFormat="1" ht="24" customHeight="1" spans="1:10">
      <c r="A10" s="8" t="s">
        <v>20</v>
      </c>
      <c r="B10" s="8" t="s">
        <v>21</v>
      </c>
      <c r="C10" s="8"/>
      <c r="D10" s="8"/>
      <c r="E10" s="8"/>
      <c r="F10" s="8"/>
      <c r="G10" s="8" t="s">
        <v>22</v>
      </c>
      <c r="H10" s="8"/>
      <c r="I10" s="8"/>
      <c r="J10" s="8"/>
    </row>
    <row r="11" s="1" customFormat="1" ht="117.95" customHeight="1" spans="1:10">
      <c r="A11" s="8"/>
      <c r="B11" s="13" t="s">
        <v>23</v>
      </c>
      <c r="C11" s="13"/>
      <c r="D11" s="13"/>
      <c r="E11" s="13"/>
      <c r="F11" s="13"/>
      <c r="G11" s="13" t="s">
        <v>24</v>
      </c>
      <c r="H11" s="13"/>
      <c r="I11" s="13"/>
      <c r="J11" s="13"/>
    </row>
    <row r="12" s="1" customFormat="1" ht="33.95" customHeight="1" spans="1:10">
      <c r="A12" s="8" t="s">
        <v>25</v>
      </c>
      <c r="B12" s="15" t="s">
        <v>26</v>
      </c>
      <c r="C12" s="9" t="s">
        <v>27</v>
      </c>
      <c r="D12" s="16" t="s">
        <v>28</v>
      </c>
      <c r="E12" s="17" t="s">
        <v>29</v>
      </c>
      <c r="F12" s="18"/>
      <c r="G12" s="8" t="s">
        <v>30</v>
      </c>
      <c r="H12" s="8" t="s">
        <v>12</v>
      </c>
      <c r="I12" s="8" t="s">
        <v>14</v>
      </c>
      <c r="J12" s="8" t="s">
        <v>31</v>
      </c>
    </row>
    <row r="13" s="1" customFormat="1" ht="26" spans="1:10">
      <c r="A13" s="8"/>
      <c r="B13" s="19" t="s">
        <v>32</v>
      </c>
      <c r="C13" s="20" t="s">
        <v>33</v>
      </c>
      <c r="D13" s="20" t="s">
        <v>34</v>
      </c>
      <c r="E13" s="21" t="s">
        <v>35</v>
      </c>
      <c r="F13" s="21"/>
      <c r="G13" s="9" t="s">
        <v>35</v>
      </c>
      <c r="H13" s="22">
        <v>3</v>
      </c>
      <c r="I13" s="22">
        <v>3</v>
      </c>
      <c r="J13" s="8" t="s">
        <v>36</v>
      </c>
    </row>
    <row r="14" s="1" customFormat="1" ht="39" spans="1:10">
      <c r="A14" s="8"/>
      <c r="B14" s="19"/>
      <c r="C14" s="20" t="s">
        <v>33</v>
      </c>
      <c r="D14" s="20" t="s">
        <v>37</v>
      </c>
      <c r="E14" s="21" t="s">
        <v>38</v>
      </c>
      <c r="F14" s="21"/>
      <c r="G14" s="9" t="s">
        <v>38</v>
      </c>
      <c r="H14" s="22">
        <v>1</v>
      </c>
      <c r="I14" s="22">
        <v>1</v>
      </c>
      <c r="J14" s="8" t="s">
        <v>36</v>
      </c>
    </row>
    <row r="15" s="1" customFormat="1" ht="52" spans="1:10">
      <c r="A15" s="8"/>
      <c r="B15" s="19"/>
      <c r="C15" s="20" t="s">
        <v>33</v>
      </c>
      <c r="D15" s="20" t="s">
        <v>39</v>
      </c>
      <c r="E15" s="21" t="s">
        <v>38</v>
      </c>
      <c r="F15" s="21"/>
      <c r="G15" s="9" t="s">
        <v>38</v>
      </c>
      <c r="H15" s="22">
        <v>2</v>
      </c>
      <c r="I15" s="22">
        <v>2</v>
      </c>
      <c r="J15" s="8" t="s">
        <v>36</v>
      </c>
    </row>
    <row r="16" s="1" customFormat="1" ht="39" spans="1:10">
      <c r="A16" s="8"/>
      <c r="B16" s="19"/>
      <c r="C16" s="20" t="s">
        <v>33</v>
      </c>
      <c r="D16" s="20" t="s">
        <v>40</v>
      </c>
      <c r="E16" s="21" t="s">
        <v>38</v>
      </c>
      <c r="F16" s="21"/>
      <c r="G16" s="9" t="s">
        <v>38</v>
      </c>
      <c r="H16" s="22">
        <v>1</v>
      </c>
      <c r="I16" s="22">
        <v>1</v>
      </c>
      <c r="J16" s="8" t="s">
        <v>36</v>
      </c>
    </row>
    <row r="17" s="1" customFormat="1" ht="104" spans="1:10">
      <c r="A17" s="8"/>
      <c r="B17" s="19"/>
      <c r="C17" s="20" t="s">
        <v>33</v>
      </c>
      <c r="D17" s="20" t="s">
        <v>41</v>
      </c>
      <c r="E17" s="21" t="s">
        <v>35</v>
      </c>
      <c r="F17" s="21"/>
      <c r="G17" s="9" t="s">
        <v>35</v>
      </c>
      <c r="H17" s="22">
        <v>3</v>
      </c>
      <c r="I17" s="22">
        <v>3</v>
      </c>
      <c r="J17" s="8" t="s">
        <v>36</v>
      </c>
    </row>
    <row r="18" s="1" customFormat="1" ht="39" spans="1:10">
      <c r="A18" s="8"/>
      <c r="B18" s="19"/>
      <c r="C18" s="20" t="s">
        <v>33</v>
      </c>
      <c r="D18" s="20" t="s">
        <v>42</v>
      </c>
      <c r="E18" s="21" t="s">
        <v>38</v>
      </c>
      <c r="F18" s="21"/>
      <c r="G18" s="9" t="s">
        <v>38</v>
      </c>
      <c r="H18" s="22">
        <v>1</v>
      </c>
      <c r="I18" s="22">
        <v>1</v>
      </c>
      <c r="J18" s="8" t="s">
        <v>36</v>
      </c>
    </row>
    <row r="19" s="1" customFormat="1" ht="52" spans="1:10">
      <c r="A19" s="8"/>
      <c r="B19" s="19"/>
      <c r="C19" s="20" t="s">
        <v>33</v>
      </c>
      <c r="D19" s="20" t="s">
        <v>43</v>
      </c>
      <c r="E19" s="21" t="s">
        <v>38</v>
      </c>
      <c r="F19" s="21"/>
      <c r="G19" s="9" t="s">
        <v>38</v>
      </c>
      <c r="H19" s="22">
        <v>1</v>
      </c>
      <c r="I19" s="22">
        <v>1</v>
      </c>
      <c r="J19" s="8" t="s">
        <v>36</v>
      </c>
    </row>
    <row r="20" s="1" customFormat="1" ht="39" spans="1:10">
      <c r="A20" s="8"/>
      <c r="B20" s="19"/>
      <c r="C20" s="20" t="s">
        <v>33</v>
      </c>
      <c r="D20" s="20" t="s">
        <v>44</v>
      </c>
      <c r="E20" s="21" t="s">
        <v>38</v>
      </c>
      <c r="F20" s="21"/>
      <c r="G20" s="9" t="s">
        <v>38</v>
      </c>
      <c r="H20" s="22">
        <v>1</v>
      </c>
      <c r="I20" s="22">
        <v>1</v>
      </c>
      <c r="J20" s="8" t="s">
        <v>36</v>
      </c>
    </row>
    <row r="21" s="1" customFormat="1" ht="24.75" customHeight="1" spans="1:10">
      <c r="A21" s="8"/>
      <c r="B21" s="19"/>
      <c r="C21" s="20" t="s">
        <v>33</v>
      </c>
      <c r="D21" s="20" t="s">
        <v>45</v>
      </c>
      <c r="E21" s="21" t="s">
        <v>46</v>
      </c>
      <c r="F21" s="21"/>
      <c r="G21" s="9" t="s">
        <v>46</v>
      </c>
      <c r="H21" s="22">
        <v>2</v>
      </c>
      <c r="I21" s="22">
        <v>2</v>
      </c>
      <c r="J21" s="8" t="s">
        <v>36</v>
      </c>
    </row>
    <row r="22" s="1" customFormat="1" ht="39" spans="1:10">
      <c r="A22" s="8"/>
      <c r="B22" s="19"/>
      <c r="C22" s="20" t="s">
        <v>47</v>
      </c>
      <c r="D22" s="20" t="s">
        <v>48</v>
      </c>
      <c r="E22" s="21" t="s">
        <v>49</v>
      </c>
      <c r="F22" s="21"/>
      <c r="G22" s="9" t="s">
        <v>50</v>
      </c>
      <c r="H22" s="22">
        <v>1</v>
      </c>
      <c r="I22" s="22">
        <v>1</v>
      </c>
      <c r="J22" s="8" t="s">
        <v>36</v>
      </c>
    </row>
    <row r="23" s="1" customFormat="1" ht="52" spans="1:10">
      <c r="A23" s="8"/>
      <c r="B23" s="19"/>
      <c r="C23" s="20" t="s">
        <v>47</v>
      </c>
      <c r="D23" s="20" t="s">
        <v>51</v>
      </c>
      <c r="E23" s="23">
        <v>1</v>
      </c>
      <c r="F23" s="21"/>
      <c r="G23" s="24">
        <v>1</v>
      </c>
      <c r="H23" s="22">
        <v>1</v>
      </c>
      <c r="I23" s="22">
        <v>1</v>
      </c>
      <c r="J23" s="8" t="s">
        <v>36</v>
      </c>
    </row>
    <row r="24" s="1" customFormat="1" ht="39" spans="1:10">
      <c r="A24" s="8"/>
      <c r="B24" s="19"/>
      <c r="C24" s="20" t="s">
        <v>47</v>
      </c>
      <c r="D24" s="20" t="s">
        <v>52</v>
      </c>
      <c r="E24" s="23">
        <v>1</v>
      </c>
      <c r="F24" s="21"/>
      <c r="G24" s="24">
        <v>1</v>
      </c>
      <c r="H24" s="22">
        <v>3</v>
      </c>
      <c r="I24" s="22">
        <v>3</v>
      </c>
      <c r="J24" s="8" t="s">
        <v>36</v>
      </c>
    </row>
    <row r="25" s="1" customFormat="1" ht="39" spans="1:10">
      <c r="A25" s="8"/>
      <c r="B25" s="19"/>
      <c r="C25" s="20" t="s">
        <v>47</v>
      </c>
      <c r="D25" s="20" t="s">
        <v>53</v>
      </c>
      <c r="E25" s="23">
        <v>1</v>
      </c>
      <c r="F25" s="21"/>
      <c r="G25" s="24">
        <v>1</v>
      </c>
      <c r="H25" s="22">
        <v>2</v>
      </c>
      <c r="I25" s="22">
        <v>2</v>
      </c>
      <c r="J25" s="8" t="s">
        <v>36</v>
      </c>
    </row>
    <row r="26" s="1" customFormat="1" ht="39" spans="1:10">
      <c r="A26" s="8"/>
      <c r="B26" s="19"/>
      <c r="C26" s="20" t="s">
        <v>47</v>
      </c>
      <c r="D26" s="20" t="s">
        <v>54</v>
      </c>
      <c r="E26" s="21" t="s">
        <v>49</v>
      </c>
      <c r="F26" s="21"/>
      <c r="G26" s="24">
        <v>0.04</v>
      </c>
      <c r="H26" s="22">
        <v>2</v>
      </c>
      <c r="I26" s="22">
        <v>2</v>
      </c>
      <c r="J26" s="8" t="s">
        <v>36</v>
      </c>
    </row>
    <row r="27" s="1" customFormat="1" ht="52" spans="1:10">
      <c r="A27" s="8"/>
      <c r="B27" s="19"/>
      <c r="C27" s="20" t="s">
        <v>47</v>
      </c>
      <c r="D27" s="20" t="s">
        <v>55</v>
      </c>
      <c r="E27" s="23">
        <v>1</v>
      </c>
      <c r="F27" s="21"/>
      <c r="G27" s="24">
        <v>1</v>
      </c>
      <c r="H27" s="22">
        <v>1</v>
      </c>
      <c r="I27" s="22">
        <v>1</v>
      </c>
      <c r="J27" s="8" t="s">
        <v>36</v>
      </c>
    </row>
    <row r="28" s="1" customFormat="1" ht="65" spans="1:10">
      <c r="A28" s="8"/>
      <c r="B28" s="19"/>
      <c r="C28" s="20" t="s">
        <v>47</v>
      </c>
      <c r="D28" s="20" t="s">
        <v>56</v>
      </c>
      <c r="E28" s="23">
        <v>1</v>
      </c>
      <c r="F28" s="21"/>
      <c r="G28" s="24">
        <v>1</v>
      </c>
      <c r="H28" s="22">
        <v>1</v>
      </c>
      <c r="I28" s="22">
        <v>1</v>
      </c>
      <c r="J28" s="8" t="s">
        <v>36</v>
      </c>
    </row>
    <row r="29" s="1" customFormat="1" ht="52" spans="1:10">
      <c r="A29" s="8"/>
      <c r="B29" s="19"/>
      <c r="C29" s="20" t="s">
        <v>47</v>
      </c>
      <c r="D29" s="20" t="s">
        <v>57</v>
      </c>
      <c r="E29" s="23">
        <v>1</v>
      </c>
      <c r="F29" s="21"/>
      <c r="G29" s="24">
        <v>1</v>
      </c>
      <c r="H29" s="22">
        <v>2</v>
      </c>
      <c r="I29" s="22">
        <v>2</v>
      </c>
      <c r="J29" s="8" t="s">
        <v>36</v>
      </c>
    </row>
    <row r="30" s="1" customFormat="1" ht="52" spans="1:10">
      <c r="A30" s="8"/>
      <c r="B30" s="19"/>
      <c r="C30" s="20" t="s">
        <v>47</v>
      </c>
      <c r="D30" s="20" t="s">
        <v>58</v>
      </c>
      <c r="E30" s="23">
        <v>1</v>
      </c>
      <c r="F30" s="21"/>
      <c r="G30" s="25">
        <v>1</v>
      </c>
      <c r="H30" s="22">
        <v>2</v>
      </c>
      <c r="I30" s="22">
        <v>2</v>
      </c>
      <c r="J30" s="8" t="s">
        <v>36</v>
      </c>
    </row>
    <row r="31" s="1" customFormat="1" ht="26" spans="1:10">
      <c r="A31" s="8"/>
      <c r="B31" s="19"/>
      <c r="C31" s="20" t="s">
        <v>59</v>
      </c>
      <c r="D31" s="20" t="s">
        <v>60</v>
      </c>
      <c r="E31" s="21" t="s">
        <v>61</v>
      </c>
      <c r="F31" s="21"/>
      <c r="G31" s="9" t="s">
        <v>62</v>
      </c>
      <c r="H31" s="22">
        <v>2</v>
      </c>
      <c r="I31" s="9">
        <v>2</v>
      </c>
      <c r="J31" s="8" t="s">
        <v>36</v>
      </c>
    </row>
    <row r="32" s="1" customFormat="1" ht="39" spans="1:10">
      <c r="A32" s="8"/>
      <c r="B32" s="19"/>
      <c r="C32" s="20" t="s">
        <v>59</v>
      </c>
      <c r="D32" s="20" t="s">
        <v>63</v>
      </c>
      <c r="E32" s="21" t="s">
        <v>64</v>
      </c>
      <c r="F32" s="21"/>
      <c r="G32" s="9" t="s">
        <v>65</v>
      </c>
      <c r="H32" s="22">
        <v>2</v>
      </c>
      <c r="I32" s="9">
        <v>2</v>
      </c>
      <c r="J32" s="8" t="s">
        <v>36</v>
      </c>
    </row>
    <row r="33" s="1" customFormat="1" ht="26" spans="1:10">
      <c r="A33" s="8"/>
      <c r="B33" s="19"/>
      <c r="C33" s="20" t="s">
        <v>59</v>
      </c>
      <c r="D33" s="20" t="s">
        <v>66</v>
      </c>
      <c r="E33" s="21" t="s">
        <v>64</v>
      </c>
      <c r="F33" s="21"/>
      <c r="G33" s="9" t="s">
        <v>67</v>
      </c>
      <c r="H33" s="22">
        <v>4</v>
      </c>
      <c r="I33" s="9">
        <v>4</v>
      </c>
      <c r="J33" s="8" t="s">
        <v>36</v>
      </c>
    </row>
    <row r="34" s="1" customFormat="1" ht="39" spans="1:10">
      <c r="A34" s="8"/>
      <c r="B34" s="19"/>
      <c r="C34" s="20" t="s">
        <v>59</v>
      </c>
      <c r="D34" s="20" t="s">
        <v>68</v>
      </c>
      <c r="E34" s="21" t="s">
        <v>61</v>
      </c>
      <c r="F34" s="21"/>
      <c r="G34" s="9" t="s">
        <v>62</v>
      </c>
      <c r="H34" s="22">
        <v>2</v>
      </c>
      <c r="I34" s="9">
        <v>2</v>
      </c>
      <c r="J34" s="8" t="s">
        <v>36</v>
      </c>
    </row>
    <row r="35" s="1" customFormat="1" ht="39" spans="1:10">
      <c r="A35" s="8"/>
      <c r="B35" s="26" t="s">
        <v>69</v>
      </c>
      <c r="C35" s="20" t="s">
        <v>70</v>
      </c>
      <c r="D35" s="20" t="s">
        <v>71</v>
      </c>
      <c r="E35" s="21" t="s">
        <v>72</v>
      </c>
      <c r="F35" s="21"/>
      <c r="G35" s="27" t="s">
        <v>73</v>
      </c>
      <c r="H35" s="22">
        <v>1</v>
      </c>
      <c r="I35" s="22">
        <v>1</v>
      </c>
      <c r="J35" s="8" t="s">
        <v>36</v>
      </c>
    </row>
    <row r="36" s="1" customFormat="1" ht="52" spans="1:10">
      <c r="A36" s="8"/>
      <c r="B36" s="28"/>
      <c r="C36" s="20" t="s">
        <v>70</v>
      </c>
      <c r="D36" s="20" t="s">
        <v>74</v>
      </c>
      <c r="E36" s="21" t="s">
        <v>75</v>
      </c>
      <c r="F36" s="21"/>
      <c r="G36" s="27" t="s">
        <v>76</v>
      </c>
      <c r="H36" s="22">
        <v>2</v>
      </c>
      <c r="I36" s="22">
        <v>2</v>
      </c>
      <c r="J36" s="8" t="s">
        <v>36</v>
      </c>
    </row>
    <row r="37" s="1" customFormat="1" ht="26" spans="1:10">
      <c r="A37" s="8"/>
      <c r="B37" s="28"/>
      <c r="C37" s="20" t="s">
        <v>70</v>
      </c>
      <c r="D37" s="20" t="s">
        <v>77</v>
      </c>
      <c r="E37" s="21" t="s">
        <v>78</v>
      </c>
      <c r="F37" s="21"/>
      <c r="G37" s="27" t="s">
        <v>79</v>
      </c>
      <c r="H37" s="22">
        <v>1</v>
      </c>
      <c r="I37" s="22">
        <v>1</v>
      </c>
      <c r="J37" s="8" t="s">
        <v>36</v>
      </c>
    </row>
    <row r="38" s="1" customFormat="1" ht="39" spans="1:10">
      <c r="A38" s="8"/>
      <c r="B38" s="28"/>
      <c r="C38" s="20" t="s">
        <v>70</v>
      </c>
      <c r="D38" s="20" t="s">
        <v>42</v>
      </c>
      <c r="E38" s="21" t="s">
        <v>80</v>
      </c>
      <c r="F38" s="21"/>
      <c r="G38" s="27" t="s">
        <v>81</v>
      </c>
      <c r="H38" s="29">
        <v>1</v>
      </c>
      <c r="I38" s="29">
        <v>0.96</v>
      </c>
      <c r="J38" s="27" t="s">
        <v>82</v>
      </c>
    </row>
    <row r="39" s="1" customFormat="1" ht="52" spans="1:10">
      <c r="A39" s="8"/>
      <c r="B39" s="28"/>
      <c r="C39" s="20" t="s">
        <v>70</v>
      </c>
      <c r="D39" s="20" t="s">
        <v>43</v>
      </c>
      <c r="E39" s="21" t="s">
        <v>83</v>
      </c>
      <c r="F39" s="21"/>
      <c r="G39" s="27" t="s">
        <v>84</v>
      </c>
      <c r="H39" s="29">
        <v>1</v>
      </c>
      <c r="I39" s="29">
        <v>0.91</v>
      </c>
      <c r="J39" s="27"/>
    </row>
    <row r="40" s="1" customFormat="1" ht="24" customHeight="1" spans="1:10">
      <c r="A40" s="8"/>
      <c r="B40" s="28"/>
      <c r="C40" s="20" t="s">
        <v>70</v>
      </c>
      <c r="D40" s="20" t="s">
        <v>85</v>
      </c>
      <c r="E40" s="21" t="s">
        <v>86</v>
      </c>
      <c r="F40" s="21"/>
      <c r="G40" s="27" t="s">
        <v>87</v>
      </c>
      <c r="H40" s="29">
        <v>1</v>
      </c>
      <c r="I40" s="29">
        <v>0.99</v>
      </c>
      <c r="J40" s="27"/>
    </row>
    <row r="41" s="1" customFormat="1" spans="1:11">
      <c r="A41" s="8"/>
      <c r="B41" s="28"/>
      <c r="C41" s="20" t="s">
        <v>70</v>
      </c>
      <c r="D41" s="20" t="s">
        <v>88</v>
      </c>
      <c r="E41" s="30" t="s">
        <v>89</v>
      </c>
      <c r="F41" s="30"/>
      <c r="G41" s="20" t="s">
        <v>90</v>
      </c>
      <c r="H41" s="31">
        <v>0.5</v>
      </c>
      <c r="I41" s="31">
        <v>0.49</v>
      </c>
      <c r="J41" s="27"/>
      <c r="K41" s="43"/>
    </row>
    <row r="42" s="1" customFormat="1" spans="1:10">
      <c r="A42" s="8"/>
      <c r="B42" s="28"/>
      <c r="C42" s="20" t="s">
        <v>70</v>
      </c>
      <c r="D42" s="20" t="s">
        <v>91</v>
      </c>
      <c r="E42" s="21" t="s">
        <v>92</v>
      </c>
      <c r="F42" s="21"/>
      <c r="G42" s="27" t="s">
        <v>93</v>
      </c>
      <c r="H42" s="29">
        <v>1</v>
      </c>
      <c r="I42" s="29">
        <v>1</v>
      </c>
      <c r="J42" s="8"/>
    </row>
    <row r="43" s="1" customFormat="1" ht="39" spans="1:10">
      <c r="A43" s="8"/>
      <c r="B43" s="28"/>
      <c r="C43" s="20" t="s">
        <v>70</v>
      </c>
      <c r="D43" s="20" t="s">
        <v>37</v>
      </c>
      <c r="E43" s="21" t="s">
        <v>94</v>
      </c>
      <c r="F43" s="21"/>
      <c r="G43" s="27" t="s">
        <v>95</v>
      </c>
      <c r="H43" s="22">
        <v>0.5</v>
      </c>
      <c r="I43" s="22">
        <v>0.5</v>
      </c>
      <c r="J43" s="8"/>
    </row>
    <row r="44" s="1" customFormat="1" ht="26" spans="1:10">
      <c r="A44" s="8"/>
      <c r="B44" s="28"/>
      <c r="C44" s="20" t="s">
        <v>70</v>
      </c>
      <c r="D44" s="20" t="s">
        <v>96</v>
      </c>
      <c r="E44" s="21" t="s">
        <v>97</v>
      </c>
      <c r="F44" s="21"/>
      <c r="G44" s="27" t="s">
        <v>98</v>
      </c>
      <c r="H44" s="22">
        <v>1</v>
      </c>
      <c r="I44" s="22">
        <v>1</v>
      </c>
      <c r="J44" s="8"/>
    </row>
    <row r="45" s="1" customFormat="1" ht="78" spans="1:10">
      <c r="A45" s="8"/>
      <c r="B45" s="32" t="s">
        <v>99</v>
      </c>
      <c r="C45" s="20" t="s">
        <v>100</v>
      </c>
      <c r="D45" s="20" t="s">
        <v>101</v>
      </c>
      <c r="E45" s="33" t="s">
        <v>102</v>
      </c>
      <c r="F45" s="8"/>
      <c r="G45" s="27" t="s">
        <v>103</v>
      </c>
      <c r="H45" s="22">
        <v>15</v>
      </c>
      <c r="I45" s="8">
        <v>15</v>
      </c>
      <c r="J45" s="8"/>
    </row>
    <row r="46" s="1" customFormat="1" ht="52" spans="1:10">
      <c r="A46" s="8"/>
      <c r="B46" s="32"/>
      <c r="C46" s="20" t="s">
        <v>104</v>
      </c>
      <c r="D46" s="20" t="s">
        <v>105</v>
      </c>
      <c r="E46" s="33" t="s">
        <v>106</v>
      </c>
      <c r="F46" s="8"/>
      <c r="G46" s="8" t="s">
        <v>107</v>
      </c>
      <c r="H46" s="22">
        <v>15</v>
      </c>
      <c r="I46" s="8">
        <v>15</v>
      </c>
      <c r="J46" s="8"/>
    </row>
    <row r="47" s="1" customFormat="1" ht="111" customHeight="1" spans="1:10">
      <c r="A47" s="8"/>
      <c r="B47" s="20" t="s">
        <v>108</v>
      </c>
      <c r="C47" s="20" t="s">
        <v>109</v>
      </c>
      <c r="D47" s="20" t="s">
        <v>110</v>
      </c>
      <c r="E47" s="21" t="s">
        <v>111</v>
      </c>
      <c r="F47" s="21"/>
      <c r="G47" s="27" t="s">
        <v>112</v>
      </c>
      <c r="H47" s="34">
        <v>10</v>
      </c>
      <c r="I47" s="44">
        <v>7</v>
      </c>
      <c r="J47" s="45" t="s">
        <v>113</v>
      </c>
    </row>
    <row r="48" s="1" customFormat="1" ht="27" customHeight="1" spans="1:10">
      <c r="A48" s="16" t="s">
        <v>114</v>
      </c>
      <c r="B48" s="35"/>
      <c r="C48" s="35"/>
      <c r="D48" s="35"/>
      <c r="E48" s="35"/>
      <c r="F48" s="35"/>
      <c r="G48" s="15"/>
      <c r="H48" s="12">
        <f>SUM(H13:H47)+H6</f>
        <v>100</v>
      </c>
      <c r="I48" s="46">
        <f>ROUND(SUM(I13:I47)+J6,2)</f>
        <v>96.83</v>
      </c>
      <c r="J48" s="47"/>
    </row>
    <row r="49" s="1" customFormat="1" ht="123" customHeight="1" spans="1:10">
      <c r="A49" s="36" t="s">
        <v>115</v>
      </c>
      <c r="B49" s="10"/>
      <c r="C49" s="10"/>
      <c r="D49" s="10"/>
      <c r="E49" s="10"/>
      <c r="F49" s="10"/>
      <c r="G49" s="10"/>
      <c r="H49" s="10"/>
      <c r="I49" s="10"/>
      <c r="J49" s="10"/>
    </row>
    <row r="50" ht="14.25" customHeight="1" spans="1:10">
      <c r="A50" s="37"/>
      <c r="B50" s="38"/>
      <c r="C50" s="38"/>
      <c r="D50" s="38"/>
      <c r="E50" s="38"/>
      <c r="F50" s="38"/>
      <c r="G50" s="38"/>
      <c r="H50" s="38"/>
      <c r="I50" s="38"/>
      <c r="J50" s="38"/>
    </row>
    <row r="52" ht="17.5" spans="7:7">
      <c r="G52" s="39"/>
    </row>
  </sheetData>
  <mergeCells count="57">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E44:F44"/>
    <mergeCell ref="E45:F45"/>
    <mergeCell ref="E46:F46"/>
    <mergeCell ref="E47:F47"/>
    <mergeCell ref="A48:G48"/>
    <mergeCell ref="A49:J49"/>
    <mergeCell ref="A50:J50"/>
    <mergeCell ref="A10:A11"/>
    <mergeCell ref="A12:A47"/>
    <mergeCell ref="B13:B34"/>
    <mergeCell ref="B35:B44"/>
    <mergeCell ref="B45:B46"/>
    <mergeCell ref="J38:J41"/>
    <mergeCell ref="A5:C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小可耐</cp:lastModifiedBy>
  <dcterms:created xsi:type="dcterms:W3CDTF">2025-02-12T07:00:00Z</dcterms:created>
  <dcterms:modified xsi:type="dcterms:W3CDTF">2025-08-25T09:08:42Z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2AE6692479E9424399095D688592F8E7_13</vt:lpwstr>
  </property>
  <property fmtid="{D5CDD505-2E9C-101B-9397-08002B2CF9AE}" pid="3" name="KSOProductBuildVer">
    <vt:lpwstr>2052-12.1.0.21915</vt:lpwstr>
  </property>
</Properties>
</file>