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9200" windowHeight="759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<sst xmlns="http://schemas.openxmlformats.org/spreadsheetml/2006/main" count="133" uniqueCount="100">
  <si>
    <t>项目支出绩效自评表</t>
  </si>
  <si>
    <t>（2024年度）</t>
  </si>
  <si>
    <t>项目名称</t>
  </si>
  <si>
    <t>园林绿化常规监查</t>
  </si>
  <si>
    <t>主管部门</t>
  </si>
  <si>
    <t>北京市园林绿化局</t>
  </si>
  <si>
    <t>实施单位</t>
  </si>
  <si>
    <t>北京市园林绿化规划和资源监测中心（北京市林业碳汇与国际合作事务中心）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</si>
  <si>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</si>
  <si>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</si>
  <si>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</si>
  <si>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</si>
  <si>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</si>
  <si>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</si>
  <si>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</si>
  <si>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</si>
  <si>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其中:当年财政拨款</t>
  </si>
  <si>
    <t>上年结转资金</t>
  </si>
  <si>
    <t>其他资金</t>
  </si>
  <si>
    <t>-</t>
  </si>
  <si>
    <t>年度总体目标</t>
  </si>
  <si>
    <t>预期目标</t>
  </si>
  <si>
    <t>实际完成情况</t>
  </si>
  <si>
    <t>为科学规范北京市平原地区造林工程建设、2024年退耕还林后续政策落实、2022-2023年国家储备林核查、2024年国家级公益林管护工程核查、2024年北京市山区森林抚育经营项目、2024年森林健康经营（森林防火部分）、北京森林督查和批后监督这些项目，客观评价工程建设成效，要求面积核实率100%，平原造林成活率90%以上，荒山造林成活率在85%以上。要求栽植树种符合政策要求，抚育措施及防火符合设计要求规范合理，保质保量。项目占地符合批复要求，没有多占超占违法违规情况。</t>
  </si>
  <si>
    <t>完成2024年森林健康经营（森林防火部分）核查、2024年北京市山区森林抚育经营项目核查、北京森林督查及批后监督（14个区+7个直属林场）、2024年退耕还林后续政策落实核查、2022-2023年国家储备林核查、2024年国家级公益林管护工程核查和新一轮百万亩造林核查及复查，开展了外业核查、内业数据整理及报告编写，完成了项目目标和主要任务，全面反映工作成效，为后续政策调整提供数据支持，为后续造林工作提供科学依据和决策支持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</si>
  <si>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</si>
  <si>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</si>
  <si>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</si>
  <si>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</si>
  <si>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</si>
  <si>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</si>
  <si>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
措施</t>
  </si>
  <si>
    <t>产出指标</t>
  </si>
  <si>
    <t>数量指标</t>
  </si>
  <si>
    <t>2024年森林健康经营（森林防火部分）核查（区级单位）</t>
  </si>
  <si>
    <t>8个</t>
  </si>
  <si>
    <t>2024年北京市山区森林抚育经营项目核查</t>
  </si>
  <si>
    <t>≥8万亩</t>
  </si>
  <si>
    <t>44583.97亩</t>
  </si>
  <si>
    <t>指标口径理解偏差。年度指标值设定时，将森林健康经营措施（如抚育、补植等）的叠加面积作为目标；而实际填报的44583.97亩为单一统计口径下的真实完成面积，两者统计方式存在差异，导致目标与实际值出现显著偏差。
未来制定指标时，采用单一统计口径（如以实际完成面积为准），或在目标值中明确标注“叠加面积”属性。</t>
  </si>
  <si>
    <t>北京森林督查及批后监督（14个区+7个直属林场）</t>
  </si>
  <si>
    <t>21个</t>
  </si>
  <si>
    <t>2024年退耕还林后续政策落实核查</t>
  </si>
  <si>
    <t>≥2.6万亩</t>
  </si>
  <si>
    <t>26311.7329亩</t>
  </si>
  <si>
    <t>2022-2023年国家储备林核查</t>
  </si>
  <si>
    <t>≥0.6万亩</t>
  </si>
  <si>
    <t>6130.14亩</t>
  </si>
  <si>
    <t>2024年国家级公益林管护工程核查</t>
  </si>
  <si>
    <t>10065.2亩</t>
  </si>
  <si>
    <t>新一轮百万亩造林核查及复查</t>
  </si>
  <si>
    <t>≥2.3万亩</t>
  </si>
  <si>
    <t>25476.06亩</t>
  </si>
  <si>
    <t>质量指标</t>
  </si>
  <si>
    <t>核查报告完成率</t>
  </si>
  <si>
    <t>核查标准执行率</t>
  </si>
  <si>
    <t>核查数据准确率</t>
  </si>
  <si>
    <t>≥95%</t>
  </si>
  <si>
    <t>时效指标</t>
  </si>
  <si>
    <t>2024年退耕还林后续政策落实核查（8月-12月）</t>
  </si>
  <si>
    <t>≤12月</t>
  </si>
  <si>
    <t>11月</t>
  </si>
  <si>
    <t>新一轮百万亩造林核查及复查（1月-12月）</t>
  </si>
  <si>
    <t>12月</t>
  </si>
  <si>
    <t>2024年北京市山区森林抚育经营项目核查（8月-12月）</t>
  </si>
  <si>
    <t>2024年国家级公益林管护工程核查（8月-12月）</t>
  </si>
  <si>
    <t>北京森林督查及批后监督（1月-12月）</t>
  </si>
  <si>
    <t>2022-2023年国家储备林核查（1月-12月）</t>
  </si>
  <si>
    <t>10月</t>
  </si>
  <si>
    <t>成本指标</t>
  </si>
  <si>
    <t>经济成本指标</t>
  </si>
  <si>
    <t>软件使用费</t>
  </si>
  <si>
    <t>≤10万元</t>
  </si>
  <si>
    <t>9.88万元</t>
  </si>
  <si>
    <t>户外装备费</t>
  </si>
  <si>
    <t>≤9.52万元</t>
  </si>
  <si>
    <t>9.378万元</t>
  </si>
  <si>
    <t>外业津贴</t>
  </si>
  <si>
    <t>≤4.68万元</t>
  </si>
  <si>
    <t>3.002万元</t>
  </si>
  <si>
    <t>技术服务费</t>
  </si>
  <si>
    <t>≤285.758万元</t>
  </si>
  <si>
    <t>284.673万元</t>
  </si>
  <si>
    <t>差旅费</t>
  </si>
  <si>
    <t>≤36.18万元</t>
  </si>
  <si>
    <t>3.787964万元</t>
  </si>
  <si>
    <t>项目执行过程中，工作人员通过优先选择公共交通及合理规划检查路线与时间安排，充分利用当日往返的交通条件，减少了异地交通、住宿等差旅支出，显著降低实际费用。
结合历年实际差旅数据，细化预算编制。针对可当日往返的核查任务，单独制定费用标准，剔除住宿、餐饮等预算，使年度指标更贴合实际需求。</t>
  </si>
  <si>
    <t>效益指标</t>
  </si>
  <si>
    <t>社会效益指标</t>
  </si>
  <si>
    <t>更好的服务于国家生态文明建设，以及北京的社会经济发展和人民生活水平提高。贯彻落实绿水青山就是金山银山理念</t>
  </si>
  <si>
    <t>达到目标</t>
  </si>
  <si>
    <t>生态效益指标</t>
  </si>
  <si>
    <t>更好的培育和发挥森林的多功能效益，提升首都生态建设的规模和质量</t>
  </si>
  <si>
    <t>满意度指标</t>
  </si>
  <si>
    <t>服务对象满意度指标</t>
  </si>
  <si>
    <t>核查对象满意度</t>
  </si>
  <si>
    <t>≥90%</t>
  </si>
  <si>
    <t>成果使用部门满意度</t>
  </si>
  <si>
    <t>总分</t>
  </si>
  <si>
    <t>填报注意事项：
   1.得分一档最高不能超过该指标分值上限。
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3.请在“偏差原因分析及改进措施”中说明偏离目标、不能完成目标的原因及拟采取的措施。
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</si>
</sst>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 "/>
    <numFmt numFmtId="177" formatCode="0_);[Red]\(0\)"/>
    <numFmt numFmtId="178" formatCode="#,##0.00_ "/>
    <numFmt numFmtId="179" formatCode="0.00_);[Red]\(0.00\)"/>
  </numFmts>
  <fonts count="25">
    <font>
      <sz val="11"/>
      <color theme="1"/>
      <name val="宋体"/>
      <charset val="134"/>
      <scheme val="minor"/>
    </font>
    <font>
      <sz val="12"/>
      <name val="仿宋_GB2312"/>
      <charset val="134"/>
    </font>
    <font>
      <sz val="12"/>
      <name val="宋体"/>
      <charset val="134"/>
    </font>
    <font>
      <sz val="14"/>
      <name val="宋体"/>
      <charset val="134"/>
    </font>
    <font>
      <sz val="10"/>
      <name val="仿宋_GB2312"/>
      <charset val="134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11" applyNumberFormat="0" applyAlignment="0" applyProtection="0">
      <alignment vertical="center"/>
    </xf>
    <xf numFmtId="0" fontId="15" fillId="5" borderId="12" applyNumberFormat="0" applyAlignment="0" applyProtection="0">
      <alignment vertical="center"/>
    </xf>
    <xf numFmtId="0" fontId="16" fillId="5" borderId="11" applyNumberFormat="0" applyAlignment="0" applyProtection="0">
      <alignment vertical="center"/>
    </xf>
    <xf numFmtId="0" fontId="17" fillId="6" borderId="13" applyNumberFormat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1" fillId="2" borderId="0" xfId="0" applyFont="1" applyFill="1" applyBorder="1" applyAlignment="1">
      <alignment vertical="center"/>
    </xf>
    <xf numFmtId="0" fontId="2" fillId="2" borderId="0" xfId="0" applyFont="1" applyFill="1" applyBorder="1" applyAlignment="1">
      <alignment vertical="center" wrapText="1"/>
    </xf>
    <xf numFmtId="0" fontId="2" fillId="2" borderId="0" xfId="0" applyFont="1" applyFill="1" applyBorder="1" applyAlignment="1">
      <alignment vertical="center"/>
    </xf>
    <xf numFmtId="0" fontId="2" fillId="2" borderId="0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/>
    </xf>
    <xf numFmtId="176" fontId="4" fillId="2" borderId="1" xfId="0" applyNumberFormat="1" applyFont="1" applyFill="1" applyBorder="1" applyAlignment="1">
      <alignment horizontal="right" vertical="center"/>
    </xf>
    <xf numFmtId="177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 wrapText="1"/>
    </xf>
    <xf numFmtId="9" fontId="4" fillId="2" borderId="1" xfId="0" applyNumberFormat="1" applyFont="1" applyFill="1" applyBorder="1" applyAlignment="1">
      <alignment horizontal="center" vertical="center"/>
    </xf>
    <xf numFmtId="58" fontId="4" fillId="2" borderId="1" xfId="0" applyNumberFormat="1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9" fontId="4" fillId="2" borderId="1" xfId="0" applyNumberFormat="1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horizontal="left" vertical="center" indent="2"/>
    </xf>
    <xf numFmtId="0" fontId="3" fillId="2" borderId="0" xfId="0" applyFont="1" applyFill="1" applyBorder="1" applyAlignment="1">
      <alignment vertical="center"/>
    </xf>
    <xf numFmtId="10" fontId="4" fillId="2" borderId="1" xfId="0" applyNumberFormat="1" applyFont="1" applyFill="1" applyBorder="1" applyAlignment="1">
      <alignment horizontal="center" vertical="center"/>
    </xf>
    <xf numFmtId="178" fontId="4" fillId="2" borderId="1" xfId="0" applyNumberFormat="1" applyFont="1" applyFill="1" applyBorder="1" applyAlignment="1">
      <alignment horizontal="center" vertical="center" wrapText="1"/>
    </xf>
    <xf numFmtId="179" fontId="4" fillId="2" borderId="1" xfId="0" applyNumberFormat="1" applyFont="1" applyFill="1" applyBorder="1" applyAlignment="1">
      <alignment horizontal="center" vertical="center"/>
    </xf>
    <xf numFmtId="178" fontId="4" fillId="2" borderId="1" xfId="0" applyNumberFormat="1" applyFont="1" applyFill="1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FF0000"/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2"/>
  <sheetViews>
    <sheetView tabSelected="1" workbookViewId="0">
      <selection activeCell="A5" sqref="$A5:$XFD5"/>
    </sheetView>
  </sheetViews>
  <sheetFormatPr defaultColWidth="10" defaultRowHeight="15"/>
  <cols>
    <col min="1" max="1" width="4.12727272727273" style="2" customWidth="1"/>
    <col min="2" max="2" width="10.8818181818182" style="3" customWidth="1"/>
    <col min="3" max="3" width="18.3818181818182" style="3" customWidth="1"/>
    <col min="4" max="4" width="18.1272727272727" style="4" customWidth="1"/>
    <col min="5" max="6" width="13" style="4" customWidth="1"/>
    <col min="7" max="7" width="14.1090909090909" style="3" customWidth="1"/>
    <col min="8" max="8" width="6.88181818181818" style="3" customWidth="1"/>
    <col min="9" max="9" width="8" style="3" customWidth="1"/>
    <col min="10" max="10" width="34" style="3" customWidth="1"/>
    <col min="11" max="16384" width="10" style="3"/>
  </cols>
  <sheetData>
    <row r="1" ht="21.95" customHeight="1" spans="1:10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</row>
    <row r="2" ht="21.95" customHeight="1" spans="1:10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</row>
    <row r="3" s="1" customFormat="1" ht="24" customHeight="1" spans="1:10">
      <c r="A3" s="7" t="s">
        <v>2</v>
      </c>
      <c r="B3" s="8"/>
      <c r="C3" s="8"/>
      <c r="D3" s="8" t="s">
        <v>3</v>
      </c>
      <c r="E3" s="8"/>
      <c r="F3" s="8"/>
      <c r="G3" s="8"/>
      <c r="H3" s="8"/>
      <c r="I3" s="8"/>
      <c r="J3" s="8"/>
    </row>
    <row r="4" s="1" customFormat="1" ht="24" customHeight="1" spans="1:10">
      <c r="A4" s="7" t="s">
        <v>4</v>
      </c>
      <c r="B4" s="8"/>
      <c r="C4" s="8"/>
      <c r="D4" s="7" t="s">
        <v>5</v>
      </c>
      <c r="E4" s="7"/>
      <c r="F4" s="7"/>
      <c r="G4" s="8" t="s">
        <v>6</v>
      </c>
      <c r="H4" s="7" t="s">
        <v>7</v>
      </c>
      <c r="I4" s="7"/>
      <c r="J4" s="7"/>
    </row>
    <row r="5" s="1" customFormat="1" ht="24" customHeight="1" spans="1:10">
      <c r="A5" s="7" t="s">
        <v>8</v>
      </c>
      <c r="B5" s="7"/>
      <c r="C5" s="7"/>
      <c r="D5" s="8"/>
      <c r="E5" s="7" t="s">
        <v>9</v>
      </c>
      <c r="F5" s="7" t="s">
        <v>10</v>
      </c>
      <c r="G5" s="7" t="s">
        <v>11</v>
      </c>
      <c r="H5" s="7" t="s">
        <v>12</v>
      </c>
      <c r="I5" s="7" t="s">
        <v>13</v>
      </c>
      <c r="J5" s="8" t="s">
        <v>14</v>
      </c>
    </row>
    <row r="6" s="1" customFormat="1" ht="24" customHeight="1" spans="1:10">
      <c r="A6" s="7"/>
      <c r="B6" s="7"/>
      <c r="C6" s="7"/>
      <c r="D6" s="9" t="s">
        <v>15</v>
      </c>
      <c r="E6" s="10">
        <v>346.138</v>
      </c>
      <c r="F6" s="10">
        <v>346.138</v>
      </c>
      <c r="G6" s="10">
        <v>310.721044</v>
      </c>
      <c r="H6" s="11">
        <v>10</v>
      </c>
      <c r="I6" s="30">
        <f>G6/F6</f>
        <v>0.897679665335791</v>
      </c>
      <c r="J6" s="31">
        <f>ROUND(H6*I6,2)</f>
        <v>8.98</v>
      </c>
    </row>
    <row r="7" s="1" customFormat="1" ht="24" customHeight="1" spans="1:10">
      <c r="A7" s="7"/>
      <c r="B7" s="7"/>
      <c r="C7" s="7"/>
      <c r="D7" s="12" t="s">
        <v>16</v>
      </c>
      <c r="E7" s="10"/>
      <c r="F7" s="10"/>
      <c r="G7" s="10"/>
      <c r="H7" s="11"/>
      <c r="I7" s="30"/>
      <c r="J7" s="11"/>
    </row>
    <row r="8" s="1" customFormat="1" ht="24" customHeight="1" spans="1:10">
      <c r="A8" s="7"/>
      <c r="B8" s="7"/>
      <c r="C8" s="7"/>
      <c r="D8" s="12" t="s">
        <v>17</v>
      </c>
      <c r="E8" s="10"/>
      <c r="F8" s="10"/>
      <c r="G8" s="10"/>
      <c r="H8" s="11"/>
      <c r="I8" s="30"/>
      <c r="J8" s="31"/>
    </row>
    <row r="9" s="1" customFormat="1" ht="24" customHeight="1" spans="1:10">
      <c r="A9" s="7"/>
      <c r="B9" s="7"/>
      <c r="C9" s="7"/>
      <c r="D9" s="13" t="s">
        <v>18</v>
      </c>
      <c r="E9" s="10">
        <v>346.138</v>
      </c>
      <c r="F9" s="10">
        <v>346.138</v>
      </c>
      <c r="G9" s="10">
        <v>310.721044</v>
      </c>
      <c r="H9" s="11" t="s">
        <v>19</v>
      </c>
      <c r="I9" s="30">
        <f>G9/F9</f>
        <v>0.897679665335791</v>
      </c>
      <c r="J9" s="11" t="s">
        <v>19</v>
      </c>
    </row>
    <row r="10" s="1" customFormat="1" ht="24" customHeight="1" spans="1:10">
      <c r="A10" s="7" t="s">
        <v>20</v>
      </c>
      <c r="B10" s="7" t="s">
        <v>21</v>
      </c>
      <c r="C10" s="7"/>
      <c r="D10" s="7"/>
      <c r="E10" s="7"/>
      <c r="F10" s="7"/>
      <c r="G10" s="7" t="s">
        <v>22</v>
      </c>
      <c r="H10" s="7"/>
      <c r="I10" s="7"/>
      <c r="J10" s="7"/>
    </row>
    <row r="11" s="1" customFormat="1" ht="93.95" customHeight="1" spans="1:10">
      <c r="A11" s="7"/>
      <c r="B11" s="12" t="s">
        <v>23</v>
      </c>
      <c r="C11" s="12"/>
      <c r="D11" s="12"/>
      <c r="E11" s="12"/>
      <c r="F11" s="12"/>
      <c r="G11" s="12" t="s">
        <v>24</v>
      </c>
      <c r="H11" s="12"/>
      <c r="I11" s="12"/>
      <c r="J11" s="12"/>
    </row>
    <row r="12" s="1" customFormat="1" ht="33.95" customHeight="1" spans="1:10">
      <c r="A12" s="7" t="s">
        <v>25</v>
      </c>
      <c r="B12" s="7" t="s">
        <v>26</v>
      </c>
      <c r="C12" s="8" t="s">
        <v>27</v>
      </c>
      <c r="D12" s="14" t="s">
        <v>28</v>
      </c>
      <c r="E12" s="15" t="s">
        <v>29</v>
      </c>
      <c r="F12" s="16"/>
      <c r="G12" s="7" t="s">
        <v>30</v>
      </c>
      <c r="H12" s="7" t="s">
        <v>12</v>
      </c>
      <c r="I12" s="7" t="s">
        <v>14</v>
      </c>
      <c r="J12" s="7" t="s">
        <v>31</v>
      </c>
    </row>
    <row r="13" s="1" customFormat="1" ht="39" spans="1:10">
      <c r="A13" s="7"/>
      <c r="B13" s="7" t="s">
        <v>32</v>
      </c>
      <c r="C13" s="7" t="s">
        <v>33</v>
      </c>
      <c r="D13" s="7" t="s">
        <v>34</v>
      </c>
      <c r="E13" s="8" t="s">
        <v>35</v>
      </c>
      <c r="F13" s="8"/>
      <c r="G13" s="8" t="s">
        <v>35</v>
      </c>
      <c r="H13" s="17">
        <v>2</v>
      </c>
      <c r="I13" s="8">
        <v>2</v>
      </c>
      <c r="J13" s="7"/>
    </row>
    <row r="14" s="1" customFormat="1" ht="145" customHeight="1" spans="1:10">
      <c r="A14" s="7"/>
      <c r="B14" s="7"/>
      <c r="C14" s="7" t="s">
        <v>33</v>
      </c>
      <c r="D14" s="7" t="s">
        <v>36</v>
      </c>
      <c r="E14" s="8" t="s">
        <v>37</v>
      </c>
      <c r="F14" s="8"/>
      <c r="G14" s="8" t="s">
        <v>38</v>
      </c>
      <c r="H14" s="17">
        <v>2</v>
      </c>
      <c r="I14" s="8">
        <v>1.11</v>
      </c>
      <c r="J14" s="7" t="s">
        <v>39</v>
      </c>
    </row>
    <row r="15" s="1" customFormat="1" ht="39" spans="1:10">
      <c r="A15" s="7"/>
      <c r="B15" s="7"/>
      <c r="C15" s="7" t="s">
        <v>33</v>
      </c>
      <c r="D15" s="7" t="s">
        <v>40</v>
      </c>
      <c r="E15" s="8" t="s">
        <v>41</v>
      </c>
      <c r="F15" s="8"/>
      <c r="G15" s="8" t="s">
        <v>41</v>
      </c>
      <c r="H15" s="17">
        <v>3</v>
      </c>
      <c r="I15" s="8">
        <v>3</v>
      </c>
      <c r="J15" s="7"/>
    </row>
    <row r="16" s="1" customFormat="1" ht="26" spans="1:10">
      <c r="A16" s="7"/>
      <c r="B16" s="7"/>
      <c r="C16" s="7" t="s">
        <v>33</v>
      </c>
      <c r="D16" s="7" t="s">
        <v>42</v>
      </c>
      <c r="E16" s="8" t="s">
        <v>43</v>
      </c>
      <c r="F16" s="8"/>
      <c r="G16" s="8" t="s">
        <v>44</v>
      </c>
      <c r="H16" s="17">
        <v>2</v>
      </c>
      <c r="I16" s="8">
        <v>2</v>
      </c>
      <c r="J16" s="7"/>
    </row>
    <row r="17" s="1" customFormat="1" ht="26" spans="1:10">
      <c r="A17" s="7"/>
      <c r="B17" s="7"/>
      <c r="C17" s="7" t="s">
        <v>33</v>
      </c>
      <c r="D17" s="7" t="s">
        <v>45</v>
      </c>
      <c r="E17" s="8" t="s">
        <v>46</v>
      </c>
      <c r="F17" s="8"/>
      <c r="G17" s="8" t="s">
        <v>47</v>
      </c>
      <c r="H17" s="17">
        <v>2</v>
      </c>
      <c r="I17" s="8">
        <v>2</v>
      </c>
      <c r="J17" s="7"/>
    </row>
    <row r="18" s="1" customFormat="1" ht="26" spans="1:10">
      <c r="A18" s="7"/>
      <c r="B18" s="7"/>
      <c r="C18" s="7" t="s">
        <v>33</v>
      </c>
      <c r="D18" s="7" t="s">
        <v>48</v>
      </c>
      <c r="E18" s="8" t="s">
        <v>46</v>
      </c>
      <c r="F18" s="8"/>
      <c r="G18" s="8" t="s">
        <v>49</v>
      </c>
      <c r="H18" s="17">
        <v>2</v>
      </c>
      <c r="I18" s="8">
        <v>2</v>
      </c>
      <c r="J18" s="7"/>
    </row>
    <row r="19" s="1" customFormat="1" ht="26" spans="1:10">
      <c r="A19" s="7"/>
      <c r="B19" s="7"/>
      <c r="C19" s="7" t="s">
        <v>33</v>
      </c>
      <c r="D19" s="7" t="s">
        <v>50</v>
      </c>
      <c r="E19" s="8" t="s">
        <v>51</v>
      </c>
      <c r="F19" s="8"/>
      <c r="G19" s="8" t="s">
        <v>52</v>
      </c>
      <c r="H19" s="17">
        <v>2</v>
      </c>
      <c r="I19" s="8">
        <v>2</v>
      </c>
      <c r="J19" s="7"/>
    </row>
    <row r="20" s="1" customFormat="1" spans="1:10">
      <c r="A20" s="7"/>
      <c r="B20" s="7"/>
      <c r="C20" s="7" t="s">
        <v>53</v>
      </c>
      <c r="D20" s="7" t="s">
        <v>54</v>
      </c>
      <c r="E20" s="18">
        <v>1</v>
      </c>
      <c r="F20" s="8"/>
      <c r="G20" s="18">
        <v>1</v>
      </c>
      <c r="H20" s="17">
        <v>5</v>
      </c>
      <c r="I20" s="8">
        <v>5</v>
      </c>
      <c r="J20" s="7"/>
    </row>
    <row r="21" s="1" customFormat="1" spans="1:10">
      <c r="A21" s="7"/>
      <c r="B21" s="7"/>
      <c r="C21" s="7" t="s">
        <v>53</v>
      </c>
      <c r="D21" s="7" t="s">
        <v>55</v>
      </c>
      <c r="E21" s="18">
        <v>1</v>
      </c>
      <c r="F21" s="8"/>
      <c r="G21" s="18">
        <v>1</v>
      </c>
      <c r="H21" s="17">
        <v>5</v>
      </c>
      <c r="I21" s="8">
        <v>5</v>
      </c>
      <c r="J21" s="7"/>
    </row>
    <row r="22" s="1" customFormat="1" spans="1:10">
      <c r="A22" s="7"/>
      <c r="B22" s="7"/>
      <c r="C22" s="7" t="s">
        <v>53</v>
      </c>
      <c r="D22" s="7" t="s">
        <v>56</v>
      </c>
      <c r="E22" s="8" t="s">
        <v>57</v>
      </c>
      <c r="F22" s="8"/>
      <c r="G22" s="18">
        <v>1</v>
      </c>
      <c r="H22" s="17">
        <v>5</v>
      </c>
      <c r="I22" s="8">
        <v>5</v>
      </c>
      <c r="J22" s="7"/>
    </row>
    <row r="23" s="1" customFormat="1" ht="39" spans="1:10">
      <c r="A23" s="7"/>
      <c r="B23" s="7"/>
      <c r="C23" s="7" t="s">
        <v>58</v>
      </c>
      <c r="D23" s="7" t="s">
        <v>59</v>
      </c>
      <c r="E23" s="8" t="s">
        <v>60</v>
      </c>
      <c r="F23" s="8"/>
      <c r="G23" s="8" t="s">
        <v>61</v>
      </c>
      <c r="H23" s="17">
        <v>2</v>
      </c>
      <c r="I23" s="8">
        <v>2</v>
      </c>
      <c r="J23" s="7"/>
    </row>
    <row r="24" s="1" customFormat="1" ht="39" spans="1:10">
      <c r="A24" s="7"/>
      <c r="B24" s="7"/>
      <c r="C24" s="7" t="s">
        <v>58</v>
      </c>
      <c r="D24" s="7" t="s">
        <v>62</v>
      </c>
      <c r="E24" s="8" t="s">
        <v>63</v>
      </c>
      <c r="F24" s="8"/>
      <c r="G24" s="8" t="s">
        <v>61</v>
      </c>
      <c r="H24" s="17">
        <v>2</v>
      </c>
      <c r="I24" s="8">
        <v>2</v>
      </c>
      <c r="J24" s="7"/>
    </row>
    <row r="25" s="1" customFormat="1" ht="39" spans="1:10">
      <c r="A25" s="7"/>
      <c r="B25" s="7"/>
      <c r="C25" s="7" t="s">
        <v>58</v>
      </c>
      <c r="D25" s="7" t="s">
        <v>64</v>
      </c>
      <c r="E25" s="8" t="s">
        <v>60</v>
      </c>
      <c r="F25" s="8"/>
      <c r="G25" s="19">
        <v>45991</v>
      </c>
      <c r="H25" s="17">
        <v>1</v>
      </c>
      <c r="I25" s="8">
        <v>1</v>
      </c>
      <c r="J25" s="7"/>
    </row>
    <row r="26" s="1" customFormat="1" ht="39" spans="1:10">
      <c r="A26" s="7"/>
      <c r="B26" s="7"/>
      <c r="C26" s="7" t="s">
        <v>58</v>
      </c>
      <c r="D26" s="7" t="s">
        <v>65</v>
      </c>
      <c r="E26" s="8" t="s">
        <v>60</v>
      </c>
      <c r="F26" s="8"/>
      <c r="G26" s="19">
        <v>45991</v>
      </c>
      <c r="H26" s="17">
        <v>2</v>
      </c>
      <c r="I26" s="8">
        <v>2</v>
      </c>
      <c r="J26" s="7"/>
    </row>
    <row r="27" s="1" customFormat="1" ht="26" spans="1:10">
      <c r="A27" s="7"/>
      <c r="B27" s="7"/>
      <c r="C27" s="7" t="s">
        <v>58</v>
      </c>
      <c r="D27" s="7" t="s">
        <v>66</v>
      </c>
      <c r="E27" s="8" t="s">
        <v>60</v>
      </c>
      <c r="F27" s="8"/>
      <c r="G27" s="19">
        <v>45991</v>
      </c>
      <c r="H27" s="17">
        <v>2</v>
      </c>
      <c r="I27" s="8">
        <v>2</v>
      </c>
      <c r="J27" s="7"/>
    </row>
    <row r="28" s="1" customFormat="1" ht="26" spans="1:10">
      <c r="A28" s="7"/>
      <c r="B28" s="7"/>
      <c r="C28" s="7" t="s">
        <v>58</v>
      </c>
      <c r="D28" s="7" t="s">
        <v>67</v>
      </c>
      <c r="E28" s="8" t="s">
        <v>63</v>
      </c>
      <c r="F28" s="8"/>
      <c r="G28" s="8" t="s">
        <v>68</v>
      </c>
      <c r="H28" s="17">
        <v>1</v>
      </c>
      <c r="I28" s="8">
        <v>1</v>
      </c>
      <c r="J28" s="7"/>
    </row>
    <row r="29" s="1" customFormat="1" spans="1:10">
      <c r="A29" s="7"/>
      <c r="B29" s="20" t="s">
        <v>69</v>
      </c>
      <c r="C29" s="7" t="s">
        <v>70</v>
      </c>
      <c r="D29" s="7" t="s">
        <v>71</v>
      </c>
      <c r="E29" s="8" t="s">
        <v>72</v>
      </c>
      <c r="F29" s="8"/>
      <c r="G29" s="7" t="s">
        <v>73</v>
      </c>
      <c r="H29" s="17">
        <v>2</v>
      </c>
      <c r="I29" s="8">
        <v>2</v>
      </c>
      <c r="J29" s="7"/>
    </row>
    <row r="30" s="1" customFormat="1" spans="1:10">
      <c r="A30" s="7"/>
      <c r="B30" s="21"/>
      <c r="C30" s="7" t="s">
        <v>70</v>
      </c>
      <c r="D30" s="7" t="s">
        <v>74</v>
      </c>
      <c r="E30" s="8" t="s">
        <v>75</v>
      </c>
      <c r="F30" s="8"/>
      <c r="G30" s="7" t="s">
        <v>76</v>
      </c>
      <c r="H30" s="17">
        <v>2</v>
      </c>
      <c r="I30" s="8">
        <v>2</v>
      </c>
      <c r="J30" s="7"/>
    </row>
    <row r="31" s="1" customFormat="1" spans="1:10">
      <c r="A31" s="7"/>
      <c r="B31" s="21"/>
      <c r="C31" s="7" t="s">
        <v>70</v>
      </c>
      <c r="D31" s="7" t="s">
        <v>77</v>
      </c>
      <c r="E31" s="8" t="s">
        <v>78</v>
      </c>
      <c r="F31" s="8"/>
      <c r="G31" s="7" t="s">
        <v>79</v>
      </c>
      <c r="H31" s="17">
        <v>2</v>
      </c>
      <c r="I31" s="8">
        <v>2</v>
      </c>
      <c r="J31" s="7"/>
    </row>
    <row r="32" s="1" customFormat="1" spans="1:10">
      <c r="A32" s="7"/>
      <c r="B32" s="21"/>
      <c r="C32" s="7" t="s">
        <v>70</v>
      </c>
      <c r="D32" s="7" t="s">
        <v>80</v>
      </c>
      <c r="E32" s="8" t="s">
        <v>81</v>
      </c>
      <c r="F32" s="8"/>
      <c r="G32" s="7" t="s">
        <v>82</v>
      </c>
      <c r="H32" s="17">
        <v>2</v>
      </c>
      <c r="I32" s="8">
        <v>2</v>
      </c>
      <c r="J32" s="7"/>
    </row>
    <row r="33" s="1" customFormat="1" ht="117" spans="1:10">
      <c r="A33" s="7"/>
      <c r="B33" s="21"/>
      <c r="C33" s="7" t="s">
        <v>70</v>
      </c>
      <c r="D33" s="7" t="s">
        <v>83</v>
      </c>
      <c r="E33" s="8" t="s">
        <v>84</v>
      </c>
      <c r="F33" s="8"/>
      <c r="G33" s="7" t="s">
        <v>85</v>
      </c>
      <c r="H33" s="17">
        <v>2</v>
      </c>
      <c r="I33" s="8">
        <v>1.4</v>
      </c>
      <c r="J33" s="7" t="s">
        <v>86</v>
      </c>
    </row>
    <row r="34" s="1" customFormat="1" ht="78" spans="1:10">
      <c r="A34" s="7"/>
      <c r="B34" s="18" t="s">
        <v>87</v>
      </c>
      <c r="C34" s="7" t="s">
        <v>88</v>
      </c>
      <c r="D34" s="7" t="s">
        <v>89</v>
      </c>
      <c r="E34" s="22" t="s">
        <v>90</v>
      </c>
      <c r="F34" s="7"/>
      <c r="G34" s="7" t="s">
        <v>90</v>
      </c>
      <c r="H34" s="17">
        <v>20</v>
      </c>
      <c r="I34" s="7">
        <v>20</v>
      </c>
      <c r="J34" s="7"/>
    </row>
    <row r="35" s="1" customFormat="1" ht="52" spans="1:10">
      <c r="A35" s="7"/>
      <c r="B35" s="18"/>
      <c r="C35" s="7" t="s">
        <v>91</v>
      </c>
      <c r="D35" s="7" t="s">
        <v>92</v>
      </c>
      <c r="E35" s="22" t="s">
        <v>90</v>
      </c>
      <c r="F35" s="7"/>
      <c r="G35" s="7" t="s">
        <v>90</v>
      </c>
      <c r="H35" s="17">
        <v>10</v>
      </c>
      <c r="I35" s="7">
        <v>10</v>
      </c>
      <c r="J35" s="7"/>
    </row>
    <row r="36" s="1" customFormat="1" spans="1:10">
      <c r="A36" s="7"/>
      <c r="B36" s="21" t="s">
        <v>93</v>
      </c>
      <c r="C36" s="7" t="s">
        <v>94</v>
      </c>
      <c r="D36" s="7" t="s">
        <v>95</v>
      </c>
      <c r="E36" s="8" t="s">
        <v>96</v>
      </c>
      <c r="F36" s="8"/>
      <c r="G36" s="22">
        <v>1</v>
      </c>
      <c r="H36" s="17">
        <v>5</v>
      </c>
      <c r="I36" s="7">
        <v>5</v>
      </c>
      <c r="J36" s="7"/>
    </row>
    <row r="37" s="1" customFormat="1" spans="1:10">
      <c r="A37" s="7"/>
      <c r="B37" s="23"/>
      <c r="C37" s="7" t="s">
        <v>94</v>
      </c>
      <c r="D37" s="7" t="s">
        <v>97</v>
      </c>
      <c r="E37" s="8" t="s">
        <v>96</v>
      </c>
      <c r="F37" s="8"/>
      <c r="G37" s="22">
        <v>1</v>
      </c>
      <c r="H37" s="17">
        <v>5</v>
      </c>
      <c r="I37" s="7">
        <v>5</v>
      </c>
      <c r="J37" s="7"/>
    </row>
    <row r="38" s="1" customFormat="1" ht="27" customHeight="1" spans="1:10">
      <c r="A38" s="14" t="s">
        <v>98</v>
      </c>
      <c r="B38" s="24"/>
      <c r="C38" s="24"/>
      <c r="D38" s="24"/>
      <c r="E38" s="24"/>
      <c r="F38" s="24"/>
      <c r="G38" s="25"/>
      <c r="H38" s="11">
        <f>SUM(H13:H37)+H6</f>
        <v>100</v>
      </c>
      <c r="I38" s="32">
        <f>ROUND(SUM(I13:I37)+J6,2)</f>
        <v>97.49</v>
      </c>
      <c r="J38" s="33"/>
    </row>
    <row r="39" s="1" customFormat="1" ht="123" customHeight="1" spans="1:10">
      <c r="A39" s="26" t="s">
        <v>99</v>
      </c>
      <c r="B39" s="9"/>
      <c r="C39" s="9"/>
      <c r="D39" s="9"/>
      <c r="E39" s="9"/>
      <c r="F39" s="9"/>
      <c r="G39" s="9"/>
      <c r="H39" s="9"/>
      <c r="I39" s="9"/>
      <c r="J39" s="9"/>
    </row>
    <row r="40" ht="14.25" customHeight="1" spans="1:10">
      <c r="A40" s="27"/>
      <c r="B40" s="28"/>
      <c r="C40" s="28"/>
      <c r="D40" s="28"/>
      <c r="E40" s="28"/>
      <c r="F40" s="28"/>
      <c r="G40" s="28"/>
      <c r="H40" s="28"/>
      <c r="I40" s="28"/>
      <c r="J40" s="28"/>
    </row>
    <row r="42" ht="17.5" spans="7:7">
      <c r="G42" s="29"/>
    </row>
  </sheetData>
  <mergeCells count="47">
    <mergeCell ref="A1:J1"/>
    <mergeCell ref="A2:J2"/>
    <mergeCell ref="A3:C3"/>
    <mergeCell ref="D3:J3"/>
    <mergeCell ref="A4:C4"/>
    <mergeCell ref="D4:F4"/>
    <mergeCell ref="H4:J4"/>
    <mergeCell ref="B10:F10"/>
    <mergeCell ref="G10:J10"/>
    <mergeCell ref="B11:F11"/>
    <mergeCell ref="G11:J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  <mergeCell ref="E30:F30"/>
    <mergeCell ref="E31:F31"/>
    <mergeCell ref="E32:F32"/>
    <mergeCell ref="E33:F33"/>
    <mergeCell ref="E34:F34"/>
    <mergeCell ref="E35:F35"/>
    <mergeCell ref="E36:F36"/>
    <mergeCell ref="E37:F37"/>
    <mergeCell ref="A38:G38"/>
    <mergeCell ref="A39:J39"/>
    <mergeCell ref="A40:J40"/>
    <mergeCell ref="A10:A11"/>
    <mergeCell ref="A12:A37"/>
    <mergeCell ref="B13:B28"/>
    <mergeCell ref="B29:B33"/>
    <mergeCell ref="B34:B35"/>
    <mergeCell ref="B36:B37"/>
    <mergeCell ref="A5:C9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小可耐</cp:lastModifiedBy>
  <dcterms:created xsi:type="dcterms:W3CDTF">2025-02-12T06:54:00Z</dcterms:created>
  <dcterms:modified xsi:type="dcterms:W3CDTF">2025-08-25T09:08:36Z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9466954885794004A8B8BB24B4B7E496_13</vt:lpwstr>
  </property>
  <property fmtid="{D5CDD505-2E9C-101B-9397-08002B2CF9AE}" pid="3" name="KSOProductBuildVer">
    <vt:lpwstr>2052-12.1.0.21915</vt:lpwstr>
  </property>
</Properties>
</file>