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<sst xmlns="http://schemas.openxmlformats.org/spreadsheetml/2006/main" count="119" uniqueCount="79">
  <si>
    <t>项目支出绩效自评表</t>
  </si>
  <si>
    <t>（2024年度）</t>
  </si>
  <si>
    <t>项目名称</t>
  </si>
  <si>
    <t>燕山—塞罕坝国家公园（北京片区）创建</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</si>
  <si>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</si>
  <si>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</si>
  <si>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</si>
  <si>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</si>
  <si>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</si>
  <si>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</si>
  <si>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</si>
  <si>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</si>
  <si>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</si>
  <si>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</si>
  <si>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</si>
  <si>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</si>
  <si>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</si>
  <si>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</si>
  <si>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</si>
  <si>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</si>
  <si>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</si>
  <si>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</si>
  <si>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</si>
  <si>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本项目的总体目标为编制完成《燕山—塞罕坝国家公园评估区（北京片区）综合科学考察报告》《燕山—塞罕坝国家公园（北京片区）社会影响评价报告》《燕山—塞罕坝国家公园（北京片区）符合性认定报告》等国家公园创建阶段系列材料共9套，在2025年6月前，9套成果通过成果专家评审，为下一步开展燕山-塞罕坝国家公园设立阶段的工作提供重要的决策依据。项目总成本控制在1399.92万元以内，项目成果（9套材料）提交国家林草局后获得批复1份，并为支撑国家公园创建设立工作持续发挥作用不低于2年，使相关部门满意度达到90%以上。</t>
  </si>
  <si>
    <t>编制完成《燕山—塞罕坝国家公园评估区（北京片区）综合科学考察报告》《燕山—塞罕坝国家公园（北京片区）社会影响评价报告》《燕山—塞罕坝国家公园（北京片区）符合性认定报告》等国家公园创建阶段系列材料共9套。2025年4月底前9套成果通过成果专家评审，并完全符合《国家公园创建设立审查办法》，为下一步开展燕山-塞罕坝国家公园设立阶段的工作提供重要的决策依据。项目总成本控制在1205万元。</t>
  </si>
  <si>
    <t>绩效指标</t>
  </si>
  <si>
    <t>一级指标</t>
  </si>
  <si>
    <t>二级指标</t>
  </si>
  <si>
    <t>三级指标</t>
  </si>
  <si>
    <t>年度指标值</t>
  </si>
  <si>
    <t>实际完成值</t>
  </si>
  <si>
    <t>偏差原因分析及改进
措施</t>
  </si>
  <si>
    <t>产出指标</t>
  </si>
  <si>
    <t>数量指标</t>
  </si>
  <si>
    <t>国家公园创建工作自评估报告</t>
  </si>
  <si>
    <t>1个</t>
  </si>
  <si>
    <t>国家公园创建任务完成情况台账及支撑材料</t>
  </si>
  <si>
    <t>国家公园评估区综合科学考察报告</t>
  </si>
  <si>
    <t>国家公园社会影响评价报告</t>
  </si>
  <si>
    <t>国家公园符合性认定报告</t>
  </si>
  <si>
    <t>国家公园范围和分区论证报告</t>
  </si>
  <si>
    <t>国家公园管理机构设置建议方案</t>
  </si>
  <si>
    <t>国家公园矛盾冲突调处方案</t>
  </si>
  <si>
    <t>国家公园“天空地”一体化监测体系建设方案</t>
  </si>
  <si>
    <t>质量指标</t>
  </si>
  <si>
    <t>中期成果专家评审通过率</t>
  </si>
  <si>
    <t>终期成果专家评审通过率</t>
  </si>
  <si>
    <t>国家公园创建设立审查办法符合度</t>
  </si>
  <si>
    <t>时效指标</t>
  </si>
  <si>
    <t>12月</t>
  </si>
  <si>
    <t>所有成果评审验收</t>
  </si>
  <si>
    <t>成本指标</t>
  </si>
  <si>
    <t>经济成本指标</t>
  </si>
  <si>
    <t>项目总成本</t>
  </si>
  <si>
    <t>劳务费成本</t>
  </si>
  <si>
    <t>专家咨询成本</t>
  </si>
  <si>
    <t>会议成本</t>
  </si>
  <si>
    <t>该部分资金在项目预算审核中审减，无支出</t>
  </si>
  <si>
    <t>材料成本</t>
  </si>
  <si>
    <t>出版/文献/信息传播/知识产权事务成本</t>
  </si>
  <si>
    <t>差旅成本</t>
  </si>
  <si>
    <t>效益指标</t>
  </si>
  <si>
    <t>社会效益指标</t>
  </si>
  <si>
    <t>公众对国家公园认知度</t>
  </si>
  <si>
    <t>优</t>
  </si>
  <si>
    <t>通过项目开展过程中的宣传，使公众对国家公园的认知度大大提升</t>
  </si>
  <si>
    <t>国家公园的创建是一项长期的工作，在后续的工作中仍然需要大量的宣传和培训调研来增加公众的认知度</t>
  </si>
  <si>
    <t>入口社区经济发展带动性</t>
  </si>
  <si>
    <t>此项目前期的相关工作对日后社区经济发展的带动起到了很好的推动作用</t>
  </si>
  <si>
    <t>国家公园的创建是一项长期的工作，在日后的设立工作中需要进一步加强落实与社区共建的工作</t>
  </si>
  <si>
    <t>生态效益指标</t>
  </si>
  <si>
    <t>创建范围内确定实施植被恢复的工程区</t>
  </si>
  <si>
    <t>20块</t>
  </si>
  <si>
    <t>满意度指标</t>
  </si>
  <si>
    <t>服务对象满意度</t>
  </si>
  <si>
    <t>相关部门满意度</t>
  </si>
  <si>
    <t>国家公园创建前期的评估工作只是国家公园建设过程前期必须的一步工作，为日后创立提供了有力的支撑，日后的还有大量工作需要完善和持续推进</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</si>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</sst>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_ * #,##0.000000_ ;_ * \-#,##0.000000_ ;_ * &quot;-&quot;??.0000_ ;_ @_ "/>
    <numFmt numFmtId="180" formatCode="0.0000_ "/>
    <numFmt numFmtId="181" formatCode="0_ "/>
    <numFmt numFmtId="182" formatCode="0.00_);[Red]\(0.00\)"/>
  </numFmts>
  <fonts count="28">
    <font>
      <sz val="11"/>
      <name val="宋体"/>
      <charset val="134"/>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sz val="12"/>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5" borderId="8" applyNumberFormat="0" applyAlignment="0" applyProtection="0">
      <alignment vertical="center"/>
    </xf>
    <xf numFmtId="0" fontId="20" fillId="6"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56">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center" vertical="center"/>
    </xf>
    <xf numFmtId="176" fontId="5"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179" fontId="5" fillId="0" borderId="1" xfId="0" applyNumberFormat="1" applyFont="1" applyBorder="1" applyAlignment="1">
      <alignment horizontal="righ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 xfId="0" applyFont="1" applyBorder="1" applyAlignment="1">
      <alignment horizontal="center" vertical="center" shrinkToFit="1"/>
    </xf>
    <xf numFmtId="9" fontId="5" fillId="0" borderId="2" xfId="0" applyNumberFormat="1" applyFont="1" applyBorder="1" applyAlignment="1">
      <alignment horizontal="center" vertical="center" shrinkToFit="1"/>
    </xf>
    <xf numFmtId="9" fontId="5" fillId="0" borderId="3" xfId="0" applyNumberFormat="1" applyFont="1" applyBorder="1" applyAlignment="1">
      <alignment horizontal="center" vertical="center" shrinkToFit="1"/>
    </xf>
    <xf numFmtId="9" fontId="5" fillId="0" borderId="1"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57" fontId="5" fillId="0" borderId="1" xfId="0" applyNumberFormat="1" applyFont="1" applyFill="1" applyBorder="1" applyAlignment="1">
      <alignment horizontal="center" vertical="center" shrinkToFit="1"/>
    </xf>
    <xf numFmtId="0" fontId="5" fillId="0" borderId="1" xfId="0" applyFont="1" applyFill="1" applyBorder="1" applyAlignment="1">
      <alignment horizontal="center" vertical="center" shrinkToFit="1"/>
    </xf>
    <xf numFmtId="180" fontId="5" fillId="0" borderId="2" xfId="0" applyNumberFormat="1" applyFont="1" applyFill="1" applyBorder="1" applyAlignment="1">
      <alignment horizontal="center" vertical="center" shrinkToFit="1"/>
    </xf>
    <xf numFmtId="180" fontId="5" fillId="0" borderId="3" xfId="0" applyNumberFormat="1" applyFont="1" applyFill="1" applyBorder="1" applyAlignment="1">
      <alignment horizontal="center" vertical="center" shrinkToFit="1"/>
    </xf>
    <xf numFmtId="180" fontId="5" fillId="0" borderId="1" xfId="0" applyNumberFormat="1" applyFont="1" applyFill="1" applyBorder="1" applyAlignment="1">
      <alignment horizontal="center" vertical="center" shrinkToFit="1"/>
    </xf>
    <xf numFmtId="181" fontId="5" fillId="0" borderId="2" xfId="0" applyNumberFormat="1" applyFont="1" applyBorder="1" applyAlignment="1">
      <alignment horizontal="center" vertical="center" shrinkToFit="1"/>
    </xf>
    <xf numFmtId="181" fontId="5" fillId="0" borderId="3" xfId="0" applyNumberFormat="1" applyFont="1" applyBorder="1" applyAlignment="1">
      <alignment horizontal="center" vertical="center" shrinkToFit="1"/>
    </xf>
    <xf numFmtId="181" fontId="5" fillId="0" borderId="1" xfId="0" applyNumberFormat="1" applyFont="1" applyBorder="1" applyAlignment="1">
      <alignment horizontal="center" vertical="center" wrapText="1"/>
    </xf>
    <xf numFmtId="181" fontId="5" fillId="0" borderId="1" xfId="0" applyNumberFormat="1" applyFont="1" applyBorder="1" applyAlignment="1">
      <alignment horizontal="center" vertical="center" wrapText="1" shrinkToFit="1"/>
    </xf>
    <xf numFmtId="0" fontId="5" fillId="0" borderId="2"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0"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6" fillId="2" borderId="0" xfId="0" applyFont="1" applyFill="1" applyAlignment="1">
      <alignment horizontal="left" vertical="center" wrapText="1"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5" fillId="2" borderId="0" xfId="0" applyFont="1" applyFill="1" applyAlignment="1">
      <alignment vertical="center" wrapText="1"/>
    </xf>
    <xf numFmtId="0" fontId="7" fillId="2" borderId="0" xfId="0" applyFont="1" applyFill="1">
      <alignment vertical="center"/>
    </xf>
    <xf numFmtId="182"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rgb="FFD9E1F4"/>
          <bgColor rgb="FFD9E1F4"/>
        </patternFill>
      </fill>
    </dxf>
    <dxf>
      <fill>
        <patternFill patternType="solid">
          <fgColor rgb="FFD9E1F4"/>
          <bgColor rgb="FFD9E1F4"/>
        </patternFill>
      </fill>
    </dxf>
    <dxf>
      <font>
        <b val="1"/>
        <color rgb="FF000000"/>
      </font>
    </dxf>
    <dxf>
      <font>
        <b val="1"/>
        <color rgb="FF000000"/>
      </font>
    </dxf>
    <dxf>
      <font>
        <b val="1"/>
        <color rgb="FF000000"/>
      </font>
      <border>
        <left/>
        <right/>
        <top style="double">
          <color rgb="FF4874CB"/>
        </top>
        <bottom/>
      </border>
    </dxf>
    <dxf>
      <font>
        <b val="1"/>
        <color rgb="FFFFFFFF"/>
      </font>
      <fill>
        <patternFill patternType="solid">
          <fgColor rgb="FF4874CB"/>
          <bgColor rgb="FF4874CB"/>
        </patternFill>
      </fill>
    </dxf>
    <dxf>
      <font>
        <color rgb="FF000000"/>
      </font>
      <border>
        <left style="thin">
          <color rgb="FF4874CB"/>
        </left>
        <right style="thin">
          <color rgb="FF4874CB"/>
        </right>
        <top style="thin">
          <color rgb="FF4874CB"/>
        </top>
        <bottom style="thin">
          <color rgb="FF4874CB"/>
        </bottom>
        <horizontal style="thin">
          <color rgb="FF91AADF"/>
        </horizontal>
      </border>
    </dxf>
    <dxf>
      <fill>
        <patternFill patternType="solid">
          <fgColor rgb="FFD9E1F4"/>
          <bgColor rgb="FFD9E1F4"/>
        </patternFill>
      </fill>
      <border>
        <left/>
        <right/>
        <top/>
        <bottom style="thin">
          <color rgb="FF91AADF"/>
        </bottom>
      </border>
    </dxf>
    <dxf>
      <font>
        <b val="1"/>
      </font>
      <fill>
        <patternFill patternType="solid">
          <fgColor rgb="FFD9E1F4"/>
          <bgColor rgb="FFD9E1F4"/>
        </patternFill>
      </fill>
      <border>
        <left/>
        <right/>
        <top/>
        <bottom style="thin">
          <color rgb="FF91AADF"/>
        </bottom>
      </border>
    </dxf>
    <dxf>
      <font>
        <color rgb="FF000000"/>
      </font>
    </dxf>
    <dxf>
      <font>
        <color rgb="FF000000"/>
      </font>
      <border>
        <left/>
        <right/>
        <top/>
        <bottom style="thin">
          <color rgb="FF91AADF"/>
        </bottom>
      </border>
    </dxf>
    <dxf>
      <font>
        <b val="1"/>
        <color rgb="FF000000"/>
      </font>
    </dxf>
    <dxf>
      <font>
        <b val="1"/>
        <color rgb="FF000000"/>
      </font>
      <border>
        <left/>
        <right/>
        <top style="thin">
          <color rgb="FF4874CB"/>
        </top>
        <bottom style="thin">
          <color rgb="FF4874CB"/>
        </bottom>
      </border>
    </dxf>
    <dxf>
      <fill>
        <patternFill patternType="solid">
          <fgColor rgb="FFD9E1F4"/>
          <bgColor rgb="FFD9E1F4"/>
        </patternFill>
      </fill>
    </dxf>
    <dxf>
      <fill>
        <patternFill patternType="solid">
          <fgColor rgb="FFD9E1F4"/>
          <bgColor rgb="FFD9E1F4"/>
        </patternFill>
      </fill>
    </dxf>
    <dxf>
      <font>
        <b val="1"/>
        <color rgb="FF000000"/>
      </font>
      <fill>
        <patternFill patternType="solid">
          <fgColor rgb="FFD9E1F4"/>
          <bgColor rgb="FFD9E1F4"/>
        </patternFill>
      </fill>
      <border>
        <left/>
        <right/>
        <top style="thin">
          <color rgb="FF91AADF"/>
        </top>
        <bottom style="thin">
          <color rgb="FF91AADF"/>
        </bottom>
      </border>
    </dxf>
    <dxf>
      <font>
        <b val="1"/>
        <color rgb="FF000000"/>
      </font>
      <fill>
        <patternFill patternType="solid">
          <fgColor rgb="FFD9E1F4"/>
          <bgColor rgb="FFD9E1F4"/>
        </patternFill>
      </fill>
      <border>
        <left/>
        <right/>
        <top/>
        <bottom style="thin">
          <color rgb="FF91AADF"/>
        </bottom>
      </border>
    </dxf>
  </dxfs>
  <tableStyles count="2" defaultTableStyle="TableStylePreset3_Accent1 1" defaultPivotStyle="PivotStylePreset2_Accent1 1">
    <tableStyle name="TableStylePreset3_Accent1 1" pivot="0" count="7" xr9:uid="{92DA2048-543A-4033-B387-286C43F4C0F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1B24C0CC-CFCC-4417-AB41-BF060C714898}">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0"/>
  <sheetViews>
    <sheetView tabSelected="1" workbookViewId="0">
      <selection activeCell="A5" sqref="$A5:$XFD5"/>
    </sheetView>
  </sheetViews>
  <sheetFormatPr defaultColWidth="10" defaultRowHeight="15"/>
  <cols>
    <col min="1" max="1" width="4.12727272727273" style="2" customWidth="1"/>
    <col min="2" max="2" width="11.1818181818182" style="3" customWidth="1"/>
    <col min="3" max="3" width="10.7272727272727" style="2" customWidth="1"/>
    <col min="4" max="4" width="19.8181818181818" style="4" customWidth="1"/>
    <col min="5" max="5" width="9.72727272727273" style="4" customWidth="1"/>
    <col min="6" max="6" width="15.2181818181818" style="4" customWidth="1"/>
    <col min="7" max="7" width="15.2181818181818" style="3" customWidth="1"/>
    <col min="8" max="8" width="6.87272727272727" style="3" customWidth="1"/>
    <col min="9" max="9" width="8.12727272727273" style="3" customWidth="1"/>
    <col min="10" max="10" width="19.5" style="3" customWidth="1"/>
    <col min="11" max="11" width="25.8181818181818" style="3" customWidth="1"/>
    <col min="12" max="12" width="16.1272727272727"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8"/>
      <c r="D3" s="9" t="s">
        <v>3</v>
      </c>
      <c r="E3" s="9"/>
      <c r="F3" s="9"/>
      <c r="G3" s="9"/>
      <c r="H3" s="9"/>
      <c r="I3" s="9"/>
      <c r="J3" s="9"/>
    </row>
    <row r="4" s="1" customFormat="1" ht="36.95" customHeight="1" spans="1:10">
      <c r="A4" s="8" t="s">
        <v>4</v>
      </c>
      <c r="B4" s="9"/>
      <c r="C4" s="8"/>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c r="F6" s="12">
        <v>1210.05</v>
      </c>
      <c r="G6" s="12">
        <v>1205</v>
      </c>
      <c r="H6" s="13">
        <v>10</v>
      </c>
      <c r="I6" s="50">
        <f>G6/F6</f>
        <v>0.995826618734763</v>
      </c>
      <c r="J6" s="51">
        <f>ROUND(H6*I6,2)</f>
        <v>9.96</v>
      </c>
    </row>
    <row r="7" s="1" customFormat="1" ht="24" customHeight="1" spans="1:10">
      <c r="A7" s="8"/>
      <c r="B7" s="8"/>
      <c r="C7" s="8"/>
      <c r="D7" s="14" t="s">
        <v>16</v>
      </c>
      <c r="E7" s="11"/>
      <c r="F7" s="12">
        <v>1210.05</v>
      </c>
      <c r="G7" s="12">
        <v>1205</v>
      </c>
      <c r="H7" s="13" t="s">
        <v>17</v>
      </c>
      <c r="I7" s="50">
        <f>G7/F7</f>
        <v>0.995826618734763</v>
      </c>
      <c r="J7" s="51" t="s">
        <v>17</v>
      </c>
    </row>
    <row r="8" s="1" customFormat="1" ht="24" customHeight="1" spans="1:10">
      <c r="A8" s="8"/>
      <c r="B8" s="8"/>
      <c r="C8" s="8"/>
      <c r="D8" s="14" t="s">
        <v>18</v>
      </c>
      <c r="E8" s="11"/>
      <c r="F8" s="11"/>
      <c r="G8" s="15"/>
      <c r="H8" s="13"/>
      <c r="I8" s="50"/>
      <c r="J8" s="10"/>
    </row>
    <row r="9" s="1" customFormat="1" ht="24" customHeight="1" spans="1:10">
      <c r="A9" s="8"/>
      <c r="B9" s="8"/>
      <c r="C9" s="8"/>
      <c r="D9" s="16" t="s">
        <v>19</v>
      </c>
      <c r="E9" s="11"/>
      <c r="F9" s="17"/>
      <c r="G9" s="15"/>
      <c r="H9" s="9"/>
      <c r="I9" s="50"/>
      <c r="J9" s="51"/>
    </row>
    <row r="10" s="1" customFormat="1" ht="24" customHeight="1" spans="1:10">
      <c r="A10" s="8" t="s">
        <v>20</v>
      </c>
      <c r="B10" s="8" t="s">
        <v>21</v>
      </c>
      <c r="C10" s="8"/>
      <c r="D10" s="8"/>
      <c r="E10" s="8"/>
      <c r="F10" s="8"/>
      <c r="G10" s="8" t="s">
        <v>22</v>
      </c>
      <c r="H10" s="8"/>
      <c r="I10" s="8"/>
      <c r="J10" s="8"/>
    </row>
    <row r="11" s="1" customFormat="1" ht="113.25" customHeight="1" spans="1:10">
      <c r="A11" s="8"/>
      <c r="B11" s="14" t="s">
        <v>23</v>
      </c>
      <c r="C11" s="14"/>
      <c r="D11" s="14"/>
      <c r="E11" s="14"/>
      <c r="F11" s="14"/>
      <c r="G11" s="14" t="s">
        <v>24</v>
      </c>
      <c r="H11" s="14"/>
      <c r="I11" s="14"/>
      <c r="J11" s="14"/>
    </row>
    <row r="12" s="1" customFormat="1" ht="33.95" customHeight="1" spans="1:10">
      <c r="A12" s="8" t="s">
        <v>25</v>
      </c>
      <c r="B12" s="8" t="s">
        <v>26</v>
      </c>
      <c r="C12" s="8" t="s">
        <v>27</v>
      </c>
      <c r="D12" s="18" t="s">
        <v>28</v>
      </c>
      <c r="E12" s="19" t="s">
        <v>29</v>
      </c>
      <c r="F12" s="20"/>
      <c r="G12" s="8" t="s">
        <v>30</v>
      </c>
      <c r="H12" s="8" t="s">
        <v>12</v>
      </c>
      <c r="I12" s="8" t="s">
        <v>14</v>
      </c>
      <c r="J12" s="8" t="s">
        <v>31</v>
      </c>
    </row>
    <row r="13" s="1" customFormat="1" ht="26" spans="1:10">
      <c r="A13" s="8"/>
      <c r="B13" s="21" t="s">
        <v>32</v>
      </c>
      <c r="C13" s="22" t="s">
        <v>33</v>
      </c>
      <c r="D13" s="22" t="s">
        <v>34</v>
      </c>
      <c r="E13" s="23" t="s">
        <v>35</v>
      </c>
      <c r="F13" s="24"/>
      <c r="G13" s="25" t="s">
        <v>35</v>
      </c>
      <c r="H13" s="25">
        <v>2</v>
      </c>
      <c r="I13" s="25">
        <v>2</v>
      </c>
      <c r="J13" s="8"/>
    </row>
    <row r="14" s="1" customFormat="1" ht="26" spans="1:10">
      <c r="A14" s="8"/>
      <c r="B14" s="21"/>
      <c r="C14" s="22"/>
      <c r="D14" s="22" t="s">
        <v>36</v>
      </c>
      <c r="E14" s="23" t="s">
        <v>35</v>
      </c>
      <c r="F14" s="24"/>
      <c r="G14" s="25" t="s">
        <v>35</v>
      </c>
      <c r="H14" s="25">
        <v>2</v>
      </c>
      <c r="I14" s="25">
        <v>2</v>
      </c>
      <c r="J14" s="8"/>
    </row>
    <row r="15" s="1" customFormat="1" ht="26" spans="1:10">
      <c r="A15" s="8"/>
      <c r="B15" s="21"/>
      <c r="C15" s="22"/>
      <c r="D15" s="22" t="s">
        <v>37</v>
      </c>
      <c r="E15" s="23" t="s">
        <v>35</v>
      </c>
      <c r="F15" s="24"/>
      <c r="G15" s="25" t="s">
        <v>35</v>
      </c>
      <c r="H15" s="25">
        <v>2</v>
      </c>
      <c r="I15" s="25">
        <v>2</v>
      </c>
      <c r="J15" s="8"/>
    </row>
    <row r="16" s="1" customFormat="1" ht="26" spans="1:10">
      <c r="A16" s="8"/>
      <c r="B16" s="21"/>
      <c r="C16" s="22"/>
      <c r="D16" s="22" t="s">
        <v>38</v>
      </c>
      <c r="E16" s="23" t="s">
        <v>35</v>
      </c>
      <c r="F16" s="24"/>
      <c r="G16" s="25" t="s">
        <v>35</v>
      </c>
      <c r="H16" s="25">
        <v>2</v>
      </c>
      <c r="I16" s="25">
        <v>2</v>
      </c>
      <c r="J16" s="8"/>
    </row>
    <row r="17" s="1" customFormat="1" ht="26" spans="1:10">
      <c r="A17" s="8"/>
      <c r="B17" s="21"/>
      <c r="C17" s="22"/>
      <c r="D17" s="22" t="s">
        <v>39</v>
      </c>
      <c r="E17" s="23" t="s">
        <v>35</v>
      </c>
      <c r="F17" s="24"/>
      <c r="G17" s="25" t="s">
        <v>35</v>
      </c>
      <c r="H17" s="25">
        <v>2</v>
      </c>
      <c r="I17" s="25">
        <v>2</v>
      </c>
      <c r="J17" s="8"/>
    </row>
    <row r="18" s="1" customFormat="1" ht="26" spans="1:10">
      <c r="A18" s="8"/>
      <c r="B18" s="21"/>
      <c r="C18" s="22"/>
      <c r="D18" s="22" t="s">
        <v>40</v>
      </c>
      <c r="E18" s="23" t="s">
        <v>35</v>
      </c>
      <c r="F18" s="24"/>
      <c r="G18" s="25" t="s">
        <v>35</v>
      </c>
      <c r="H18" s="25">
        <v>1</v>
      </c>
      <c r="I18" s="25">
        <v>1</v>
      </c>
      <c r="J18" s="8"/>
    </row>
    <row r="19" s="1" customFormat="1" ht="26" spans="1:10">
      <c r="A19" s="8"/>
      <c r="B19" s="21"/>
      <c r="C19" s="22"/>
      <c r="D19" s="22" t="s">
        <v>41</v>
      </c>
      <c r="E19" s="23" t="s">
        <v>35</v>
      </c>
      <c r="F19" s="24"/>
      <c r="G19" s="25" t="s">
        <v>35</v>
      </c>
      <c r="H19" s="25">
        <v>1</v>
      </c>
      <c r="I19" s="25">
        <v>1</v>
      </c>
      <c r="J19" s="8"/>
    </row>
    <row r="20" s="1" customFormat="1" ht="26" spans="1:10">
      <c r="A20" s="8"/>
      <c r="B20" s="21"/>
      <c r="C20" s="22"/>
      <c r="D20" s="22" t="s">
        <v>42</v>
      </c>
      <c r="E20" s="23" t="s">
        <v>35</v>
      </c>
      <c r="F20" s="24"/>
      <c r="G20" s="25" t="s">
        <v>35</v>
      </c>
      <c r="H20" s="25">
        <v>2</v>
      </c>
      <c r="I20" s="25">
        <v>2</v>
      </c>
      <c r="J20" s="8"/>
    </row>
    <row r="21" s="1" customFormat="1" ht="26" spans="1:10">
      <c r="A21" s="8"/>
      <c r="B21" s="21"/>
      <c r="C21" s="22"/>
      <c r="D21" s="22" t="s">
        <v>43</v>
      </c>
      <c r="E21" s="23" t="s">
        <v>35</v>
      </c>
      <c r="F21" s="24"/>
      <c r="G21" s="25" t="s">
        <v>35</v>
      </c>
      <c r="H21" s="25">
        <v>1</v>
      </c>
      <c r="I21" s="25">
        <v>1</v>
      </c>
      <c r="J21" s="8"/>
    </row>
    <row r="22" s="1" customFormat="1" ht="26" spans="1:10">
      <c r="A22" s="8"/>
      <c r="B22" s="21"/>
      <c r="C22" s="22" t="s">
        <v>44</v>
      </c>
      <c r="D22" s="22" t="s">
        <v>45</v>
      </c>
      <c r="E22" s="26">
        <v>1</v>
      </c>
      <c r="F22" s="27"/>
      <c r="G22" s="28">
        <v>1</v>
      </c>
      <c r="H22" s="25">
        <v>5</v>
      </c>
      <c r="I22" s="25">
        <v>5</v>
      </c>
      <c r="J22" s="8"/>
    </row>
    <row r="23" s="1" customFormat="1" ht="26" spans="1:10">
      <c r="A23" s="8"/>
      <c r="B23" s="21"/>
      <c r="C23" s="22"/>
      <c r="D23" s="22" t="s">
        <v>46</v>
      </c>
      <c r="E23" s="26">
        <v>1</v>
      </c>
      <c r="F23" s="27"/>
      <c r="G23" s="28">
        <v>1</v>
      </c>
      <c r="H23" s="25">
        <v>5</v>
      </c>
      <c r="I23" s="25">
        <v>5</v>
      </c>
      <c r="J23" s="8"/>
    </row>
    <row r="24" s="1" customFormat="1" ht="26" spans="1:10">
      <c r="A24" s="8"/>
      <c r="B24" s="21"/>
      <c r="C24" s="22"/>
      <c r="D24" s="22" t="s">
        <v>47</v>
      </c>
      <c r="E24" s="26">
        <v>1</v>
      </c>
      <c r="F24" s="27"/>
      <c r="G24" s="28">
        <v>1</v>
      </c>
      <c r="H24" s="25">
        <v>5</v>
      </c>
      <c r="I24" s="25">
        <v>5</v>
      </c>
      <c r="J24" s="8"/>
    </row>
    <row r="25" s="1" customFormat="1" ht="26" spans="1:11">
      <c r="A25" s="8"/>
      <c r="B25" s="21"/>
      <c r="C25" s="22" t="s">
        <v>48</v>
      </c>
      <c r="D25" s="22" t="s">
        <v>34</v>
      </c>
      <c r="E25" s="29" t="s">
        <v>49</v>
      </c>
      <c r="F25" s="30"/>
      <c r="G25" s="31">
        <v>45771</v>
      </c>
      <c r="H25" s="32">
        <v>1</v>
      </c>
      <c r="I25" s="32">
        <v>1</v>
      </c>
      <c r="J25" s="8"/>
      <c r="K25" s="52"/>
    </row>
    <row r="26" s="1" customFormat="1" ht="26" spans="1:10">
      <c r="A26" s="8"/>
      <c r="B26" s="21"/>
      <c r="C26" s="22"/>
      <c r="D26" s="22" t="s">
        <v>36</v>
      </c>
      <c r="E26" s="29" t="s">
        <v>49</v>
      </c>
      <c r="F26" s="30"/>
      <c r="G26" s="31">
        <v>45771</v>
      </c>
      <c r="H26" s="32">
        <v>1</v>
      </c>
      <c r="I26" s="32">
        <v>1</v>
      </c>
      <c r="J26" s="8"/>
    </row>
    <row r="27" s="1" customFormat="1" ht="26" spans="1:10">
      <c r="A27" s="8"/>
      <c r="B27" s="21"/>
      <c r="C27" s="22"/>
      <c r="D27" s="22" t="s">
        <v>37</v>
      </c>
      <c r="E27" s="29" t="s">
        <v>49</v>
      </c>
      <c r="F27" s="30"/>
      <c r="G27" s="31">
        <v>45771</v>
      </c>
      <c r="H27" s="32">
        <v>1</v>
      </c>
      <c r="I27" s="32">
        <v>1</v>
      </c>
      <c r="J27" s="8"/>
    </row>
    <row r="28" s="1" customFormat="1" ht="27" customHeight="1" spans="1:10">
      <c r="A28" s="8"/>
      <c r="B28" s="21"/>
      <c r="C28" s="22"/>
      <c r="D28" s="22" t="s">
        <v>38</v>
      </c>
      <c r="E28" s="29" t="s">
        <v>49</v>
      </c>
      <c r="F28" s="30"/>
      <c r="G28" s="31">
        <v>45771</v>
      </c>
      <c r="H28" s="32">
        <v>1</v>
      </c>
      <c r="I28" s="32">
        <v>1</v>
      </c>
      <c r="J28" s="8"/>
    </row>
    <row r="29" s="1" customFormat="1" ht="26" spans="1:10">
      <c r="A29" s="8"/>
      <c r="B29" s="21"/>
      <c r="C29" s="22"/>
      <c r="D29" s="22" t="s">
        <v>39</v>
      </c>
      <c r="E29" s="29" t="s">
        <v>49</v>
      </c>
      <c r="F29" s="30"/>
      <c r="G29" s="31">
        <v>45771</v>
      </c>
      <c r="H29" s="32">
        <v>1</v>
      </c>
      <c r="I29" s="32">
        <v>1</v>
      </c>
      <c r="J29" s="8"/>
    </row>
    <row r="30" s="1" customFormat="1" ht="26" spans="1:10">
      <c r="A30" s="8"/>
      <c r="B30" s="21"/>
      <c r="C30" s="22"/>
      <c r="D30" s="22" t="s">
        <v>40</v>
      </c>
      <c r="E30" s="29" t="s">
        <v>49</v>
      </c>
      <c r="F30" s="30"/>
      <c r="G30" s="31">
        <v>45771</v>
      </c>
      <c r="H30" s="32">
        <v>1</v>
      </c>
      <c r="I30" s="32">
        <v>1</v>
      </c>
      <c r="J30" s="8"/>
    </row>
    <row r="31" s="1" customFormat="1" ht="26" spans="1:10">
      <c r="A31" s="8"/>
      <c r="B31" s="21"/>
      <c r="C31" s="22"/>
      <c r="D31" s="22" t="s">
        <v>41</v>
      </c>
      <c r="E31" s="29" t="s">
        <v>49</v>
      </c>
      <c r="F31" s="30"/>
      <c r="G31" s="31">
        <v>45771</v>
      </c>
      <c r="H31" s="32">
        <v>1</v>
      </c>
      <c r="I31" s="32">
        <v>1</v>
      </c>
      <c r="J31" s="8"/>
    </row>
    <row r="32" s="1" customFormat="1" ht="30" customHeight="1" spans="1:10">
      <c r="A32" s="8"/>
      <c r="B32" s="21"/>
      <c r="C32" s="22"/>
      <c r="D32" s="22" t="s">
        <v>42</v>
      </c>
      <c r="E32" s="29" t="s">
        <v>49</v>
      </c>
      <c r="F32" s="30"/>
      <c r="G32" s="31">
        <v>45771</v>
      </c>
      <c r="H32" s="32">
        <v>1</v>
      </c>
      <c r="I32" s="32">
        <v>1</v>
      </c>
      <c r="J32" s="8"/>
    </row>
    <row r="33" s="1" customFormat="1" ht="39" customHeight="1" spans="1:10">
      <c r="A33" s="8"/>
      <c r="B33" s="21"/>
      <c r="C33" s="22"/>
      <c r="D33" s="22" t="s">
        <v>43</v>
      </c>
      <c r="E33" s="29" t="s">
        <v>49</v>
      </c>
      <c r="F33" s="30"/>
      <c r="G33" s="31">
        <v>45771</v>
      </c>
      <c r="H33" s="32">
        <v>1</v>
      </c>
      <c r="I33" s="32">
        <v>1</v>
      </c>
      <c r="J33" s="8"/>
    </row>
    <row r="34" s="1" customFormat="1" ht="23" customHeight="1" spans="1:10">
      <c r="A34" s="8"/>
      <c r="B34" s="21"/>
      <c r="C34" s="22"/>
      <c r="D34" s="22" t="s">
        <v>50</v>
      </c>
      <c r="E34" s="29" t="s">
        <v>49</v>
      </c>
      <c r="F34" s="30"/>
      <c r="G34" s="31">
        <v>45771</v>
      </c>
      <c r="H34" s="32">
        <v>1</v>
      </c>
      <c r="I34" s="32">
        <v>1</v>
      </c>
      <c r="J34" s="8"/>
    </row>
    <row r="35" s="1" customFormat="1" spans="1:11">
      <c r="A35" s="8"/>
      <c r="B35" s="21" t="s">
        <v>51</v>
      </c>
      <c r="C35" s="22" t="s">
        <v>52</v>
      </c>
      <c r="D35" s="22" t="s">
        <v>53</v>
      </c>
      <c r="E35" s="33">
        <v>1393.428</v>
      </c>
      <c r="F35" s="34"/>
      <c r="G35" s="35">
        <v>1205</v>
      </c>
      <c r="H35" s="32">
        <v>3</v>
      </c>
      <c r="I35" s="32">
        <v>3</v>
      </c>
      <c r="J35" s="42"/>
      <c r="K35" s="53"/>
    </row>
    <row r="36" s="1" customFormat="1" spans="1:10">
      <c r="A36" s="8"/>
      <c r="B36" s="21"/>
      <c r="C36" s="22"/>
      <c r="D36" s="22" t="s">
        <v>54</v>
      </c>
      <c r="E36" s="33">
        <v>1024.8</v>
      </c>
      <c r="F36" s="34"/>
      <c r="G36" s="35">
        <v>915.2</v>
      </c>
      <c r="H36" s="32">
        <v>2</v>
      </c>
      <c r="I36" s="32">
        <v>2</v>
      </c>
      <c r="J36" s="42"/>
    </row>
    <row r="37" s="1" customFormat="1" spans="1:10">
      <c r="A37" s="8"/>
      <c r="B37" s="21"/>
      <c r="C37" s="22"/>
      <c r="D37" s="22" t="s">
        <v>55</v>
      </c>
      <c r="E37" s="33">
        <v>108</v>
      </c>
      <c r="F37" s="34"/>
      <c r="G37" s="35">
        <v>108</v>
      </c>
      <c r="H37" s="32">
        <v>1</v>
      </c>
      <c r="I37" s="32">
        <v>1</v>
      </c>
      <c r="J37" s="42"/>
    </row>
    <row r="38" s="1" customFormat="1" ht="26" spans="1:11">
      <c r="A38" s="8"/>
      <c r="B38" s="21"/>
      <c r="C38" s="22"/>
      <c r="D38" s="22" t="s">
        <v>56</v>
      </c>
      <c r="E38" s="33">
        <v>67.5</v>
      </c>
      <c r="F38" s="34"/>
      <c r="G38" s="35">
        <v>0</v>
      </c>
      <c r="H38" s="32">
        <v>1</v>
      </c>
      <c r="I38" s="32">
        <v>1</v>
      </c>
      <c r="J38" s="42" t="s">
        <v>57</v>
      </c>
      <c r="K38" s="53"/>
    </row>
    <row r="39" s="1" customFormat="1" spans="1:10">
      <c r="A39" s="8"/>
      <c r="B39" s="21"/>
      <c r="C39" s="22"/>
      <c r="D39" s="22" t="s">
        <v>58</v>
      </c>
      <c r="E39" s="33">
        <v>52.488</v>
      </c>
      <c r="F39" s="34"/>
      <c r="G39" s="35">
        <v>52.488</v>
      </c>
      <c r="H39" s="32">
        <v>1</v>
      </c>
      <c r="I39" s="32">
        <v>1</v>
      </c>
      <c r="J39" s="42"/>
    </row>
    <row r="40" s="1" customFormat="1" ht="26" spans="1:10">
      <c r="A40" s="8"/>
      <c r="B40" s="21"/>
      <c r="C40" s="22"/>
      <c r="D40" s="22" t="s">
        <v>59</v>
      </c>
      <c r="E40" s="33">
        <v>21.42</v>
      </c>
      <c r="F40" s="34"/>
      <c r="G40" s="35">
        <v>19.8</v>
      </c>
      <c r="H40" s="32">
        <v>1</v>
      </c>
      <c r="I40" s="32">
        <v>1</v>
      </c>
      <c r="J40" s="42"/>
    </row>
    <row r="41" s="1" customFormat="1" spans="1:10">
      <c r="A41" s="8"/>
      <c r="B41" s="21"/>
      <c r="C41" s="22"/>
      <c r="D41" s="22" t="s">
        <v>60</v>
      </c>
      <c r="E41" s="33">
        <v>118.616</v>
      </c>
      <c r="F41" s="34"/>
      <c r="G41" s="35">
        <v>109.512</v>
      </c>
      <c r="H41" s="32">
        <v>1</v>
      </c>
      <c r="I41" s="32">
        <v>1</v>
      </c>
      <c r="J41" s="42"/>
    </row>
    <row r="42" s="1" customFormat="1" ht="86" customHeight="1" spans="1:10">
      <c r="A42" s="8"/>
      <c r="B42" s="21" t="s">
        <v>61</v>
      </c>
      <c r="C42" s="22" t="s">
        <v>62</v>
      </c>
      <c r="D42" s="22" t="s">
        <v>63</v>
      </c>
      <c r="E42" s="36" t="s">
        <v>64</v>
      </c>
      <c r="F42" s="37"/>
      <c r="G42" s="38" t="s">
        <v>65</v>
      </c>
      <c r="H42" s="25">
        <v>10</v>
      </c>
      <c r="I42" s="8">
        <v>9</v>
      </c>
      <c r="J42" s="8" t="s">
        <v>66</v>
      </c>
    </row>
    <row r="43" s="1" customFormat="1" ht="92" customHeight="1" spans="1:10">
      <c r="A43" s="8"/>
      <c r="B43" s="21"/>
      <c r="C43" s="22"/>
      <c r="D43" s="22" t="s">
        <v>67</v>
      </c>
      <c r="E43" s="36" t="s">
        <v>64</v>
      </c>
      <c r="F43" s="37"/>
      <c r="G43" s="39" t="s">
        <v>68</v>
      </c>
      <c r="H43" s="25">
        <v>10</v>
      </c>
      <c r="I43" s="8">
        <v>9</v>
      </c>
      <c r="J43" s="8" t="s">
        <v>69</v>
      </c>
    </row>
    <row r="44" s="1" customFormat="1" ht="29" customHeight="1" spans="1:10">
      <c r="A44" s="8"/>
      <c r="B44" s="21"/>
      <c r="C44" s="22" t="s">
        <v>70</v>
      </c>
      <c r="D44" s="22" t="s">
        <v>71</v>
      </c>
      <c r="E44" s="40" t="s">
        <v>72</v>
      </c>
      <c r="F44" s="41"/>
      <c r="G44" s="42" t="s">
        <v>72</v>
      </c>
      <c r="H44" s="25">
        <v>10</v>
      </c>
      <c r="I44" s="8">
        <v>10</v>
      </c>
      <c r="J44" s="8"/>
    </row>
    <row r="45" s="1" customFormat="1" ht="106" customHeight="1" spans="1:10">
      <c r="A45" s="8"/>
      <c r="B45" s="22" t="s">
        <v>73</v>
      </c>
      <c r="C45" s="22" t="s">
        <v>74</v>
      </c>
      <c r="D45" s="21" t="s">
        <v>75</v>
      </c>
      <c r="E45" s="26">
        <v>0.9</v>
      </c>
      <c r="F45" s="24"/>
      <c r="G45" s="28">
        <v>0.9</v>
      </c>
      <c r="H45" s="25">
        <v>10</v>
      </c>
      <c r="I45" s="8">
        <v>9</v>
      </c>
      <c r="J45" s="8" t="s">
        <v>76</v>
      </c>
    </row>
    <row r="46" s="1" customFormat="1" ht="27" customHeight="1" spans="1:10">
      <c r="A46" s="18" t="s">
        <v>77</v>
      </c>
      <c r="B46" s="43"/>
      <c r="C46" s="43"/>
      <c r="D46" s="43"/>
      <c r="E46" s="43"/>
      <c r="F46" s="43"/>
      <c r="G46" s="44"/>
      <c r="H46" s="13">
        <f>SUM(H13:H45)+H6</f>
        <v>100</v>
      </c>
      <c r="I46" s="54">
        <f>ROUND(SUM(I13:I45)+J6,2)</f>
        <v>96.96</v>
      </c>
      <c r="J46" s="55"/>
    </row>
    <row r="47" s="1" customFormat="1" ht="123" customHeight="1" spans="1:10">
      <c r="A47" s="45" t="s">
        <v>78</v>
      </c>
      <c r="B47" s="10"/>
      <c r="C47" s="45"/>
      <c r="D47" s="10"/>
      <c r="E47" s="10"/>
      <c r="F47" s="10"/>
      <c r="G47" s="10"/>
      <c r="H47" s="10"/>
      <c r="I47" s="10"/>
      <c r="J47" s="10"/>
    </row>
    <row r="48" ht="14.25" customHeight="1" spans="1:10">
      <c r="A48" s="46"/>
      <c r="B48" s="47"/>
      <c r="C48" s="48"/>
      <c r="D48" s="47"/>
      <c r="E48" s="47"/>
      <c r="F48" s="47"/>
      <c r="G48" s="47"/>
      <c r="H48" s="47"/>
      <c r="I48" s="47"/>
      <c r="J48" s="47"/>
    </row>
    <row r="50" ht="17.5" spans="7:7">
      <c r="G50" s="49"/>
    </row>
  </sheetData>
  <mergeCells count="5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A46:G46"/>
    <mergeCell ref="A47:J47"/>
    <mergeCell ref="A48:J48"/>
    <mergeCell ref="A10:A11"/>
    <mergeCell ref="A12:A45"/>
    <mergeCell ref="B13:B34"/>
    <mergeCell ref="B35:B41"/>
    <mergeCell ref="B42:B44"/>
    <mergeCell ref="C13:C21"/>
    <mergeCell ref="C22:C24"/>
    <mergeCell ref="C25:C34"/>
    <mergeCell ref="C35:C41"/>
    <mergeCell ref="C42:C43"/>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2025-03-13T01:14:00Z</dcterms:created>
  <dcterms:modified xsi:type="dcterms:W3CDTF">2025-08-25T09:08:12Z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016184306C404568AA35B9F0E0B6F933_13</vt:lpwstr>
  </property>
  <property fmtid="{D5CDD505-2E9C-101B-9397-08002B2CF9AE}" pid="3" name="KSOProductBuildVer">
    <vt:lpwstr>2052-12.1.0.21915</vt:lpwstr>
  </property>
</Properties>
</file>