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definedNames>
    <definedName name="_xlnm.Print_Area" localSheetId="0">Sheet1!$A$1:$J$41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<sst xmlns="http://schemas.openxmlformats.org/spreadsheetml/2006/main" count="141" uniqueCount="112">
  <si>
    <t>项目支出绩效自评表</t>
  </si>
  <si>
    <t>（2024年度）</t>
  </si>
  <si>
    <t>项目名称</t>
  </si>
  <si>
    <t>植物种质资源保护行业管理基础工作项目</t>
  </si>
  <si>
    <t>主管部门</t>
  </si>
  <si>
    <t>北京市园林绿化局</t>
  </si>
  <si>
    <t>实施单位</t>
  </si>
  <si>
    <t>北京市园林绿化资源保护中心（北京市园林绿化局审批服务中心）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</si>
  <si>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</si>
  <si>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</si>
  <si>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</si>
  <si>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</si>
  <si>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</si>
  <si>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</si>
  <si>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</si>
  <si>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</si>
  <si>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</si>
  <si>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</si>
  <si>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</si>
  <si>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</si>
  <si>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</si>
  <si>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</si>
  <si>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</si>
  <si>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2024年植物种质资源保护行业管理基础工作项目主要绩效目标内容: 一、国家极小种群丁香叶忍冬资源调查编目，主要完成: 1.在怀柔、延庆、门头沟等区域调查每个野生种群和野生植株的周边的水文、气象因子、生态条件、地质构造、原生境土地权属等因素，并对野外个体植株(丛)编目 2.记录野外生境、定位、生长状况、种子产量、种子去向等内容。 3。根据上述情况制定原地保护和原生境保护相关措施意见，为揭示丁香叶忍冬致濒机理提供基础。 二、北京市重点保护天然林木种质资源筛选及目录调整，主要完成:1对近年新发现植物和有保护价值的植物种群生境开展重点筛选。 2北京市重点保护天然林木种质资源目录调整原则制定。 3.拟定新的北京市重点保护天然林木种质资源目录。 三、北京市林草植物新品种利用前景评估，主要完成: 1.更新2022年授权植物新品种特征特性等情况。 2.更新2023年度授权植物新品种基本情况。 3.对不少于50个典型植物新品种，开展品种特点、技术特征、生长区域、良种转化、专利保护、品种权交易、商业化应用等方面的资料信息统计，建立新品种植物图谱“身份证”，分析和评估其在良种培育、生态修复、绿化观赏、庭院造景、耐践踏性等领域的发展和应用前景。 四、大安山重点保护野生植物详查，主要任务:以房山大安山为主要调查区，开展重点保护野生植物物种资源本底调查，筹备建设械叶铁线莲重点野生植物保护小区.建立野生植物保护工作宣教体系。依据《珍稀濒危野生植物保护小区技术规程》(LY/T1819-2009)的要求，设计界桩、警示牌等保护设施设立位置以及宣教展板、展示牌等宣教材料；组织现场野生植物保护宣教展；制作宣传手册、木制笔筒、有声挂图等宣教材料，集成打造野生植物保护完善的宣教展。</t>
  </si>
  <si>
    <t>一、在怀柔、延庆、门头沟等区域完成国家极小种群丁香叶忍冬资源调查工作，全年共开展18次调查，其中13次调查到目标物种，踏查里程总计约100余公里，总共踏查次数超过30次，发现6个丁香叶忍冬种群，总数超290株，并进行丁香叶忍冬生境、群落调查，共完成2个乔木样方，25个灌木样方，50个草本样方调查，主要伴生物种为鹅耳枥（Carpinus turczaninovii）、坚桦（Betula chinensis）、蒙椴（Tilia mongolica）、锐齿鼠李（Rhamnus arguta）、独根草（Oresitrophe rupifraga）、小红菊（Chrysanthemum chanetii）等。二、针对北京市天然林木种质资源的受威胁状况及保护等级，综合考虑植物种群数量和变化趋势、野外生境状况、物种受威胁因素、利用现状、经济价值、受关注程度、保护现状等多个指标, 提出切实可行的量化标准, 形成系统规范的评价方法, 制定一个科学的评估标准。同时对北京市近年新发现分布点及有保护价值的林木种质资源开展野外调查，分别在门头沟区清水河镇、妙峰山雁翅镇以及怀柔区慕田峪开展了3次野外调查，调查树种包括槭叶铁线莲、黄檗、紫椴、省沽油、五味子等，调查内容包括生境特征、种群数量、保护和利用现状等。在调查基础上，结合2021年2月发布的《北京市重点保护天然林木种质资源目录》，对拟调整的目录进行筛查。三、完善更新新品种资源信息库，重点补充2023年度申报信息，截止2023年底，国家林草局累计受理林草植物新品种申请10742件，授权4970件，北京市共有676个林草植物新品种获得授权，较上一年度增加69个。从676个已授权林草植物新品种中筛选出53个典型品种，通过对品种权人、行业专家等开展访谈的形式，对其利用前景进行科学评估，形成《北京市林草植物新品种利用前景评估报告》，为北京市林草植物新品种种质资源的科学管护和合理利用提供基础数据，并为新品种在首都花园城市建设过程中的应用发展提出新建议。四、通过样方和样线调查，在房山区铁线莲花谷共记录到维管植物79科251属365种，其中包括蕨类植物6科7属11种，种子植物73科244属354种，种子植物中有裸子植物2科4属4种，被子植物71科240属350种。4月中旬组织各区园林绿化局、局属有关单位、社会组织代表等，在房山区大安山乡崖花谷召开野生植物保护小区授牌现场会，200多人参会，为北京市野生植物保护工作起到引领和示范作用。保护小区初步规划5400亩，中国植物的15个分布型均有一定的分布，包括国家二级保护植物槭叶铁线莲，北京市重点保护野生植物青檀、葛萝槭、山丹等。</t>
  </si>
  <si>
    <t>绩效指标</t>
  </si>
  <si>
    <t>一级指标</t>
  </si>
  <si>
    <t>二级指标</t>
  </si>
  <si>
    <t>三级指标</t>
  </si>
  <si>
    <t>年度指标值</t>
  </si>
  <si>
    <t>实际完成值</t>
  </si>
  <si>
    <t>偏差原因分析及改进
措施</t>
  </si>
  <si>
    <t>产出指标</t>
  </si>
  <si>
    <t>数量指标</t>
  </si>
  <si>
    <t>2022年授权植物新品种特征特性数据完善</t>
  </si>
  <si>
    <t>≥23个（台、套、件、辆）</t>
  </si>
  <si>
    <t>23个</t>
  </si>
  <si>
    <t>调查区域数量</t>
  </si>
  <si>
    <t>≥3个（台、套、件、辆）</t>
  </si>
  <si>
    <t>3个</t>
  </si>
  <si>
    <t>对北京市近年重点保护天然林木种质资源新发现分布点、种群植物开展重点补充踏查的区域数量</t>
  </si>
  <si>
    <t>5个</t>
  </si>
  <si>
    <t>个体（丛）挂牌数量</t>
  </si>
  <si>
    <t>≥30个（台、套、件、辆）</t>
  </si>
  <si>
    <t>66个</t>
  </si>
  <si>
    <t>编写大安山铁线莲花谷野生植物多样性调查报告</t>
  </si>
  <si>
    <t>≥1个（台、套、件、辆）</t>
  </si>
  <si>
    <t>1个</t>
  </si>
  <si>
    <t>野生植物分布图</t>
  </si>
  <si>
    <t>≥500册</t>
  </si>
  <si>
    <t>500册</t>
  </si>
  <si>
    <t>完成国家极小小种群丁香叶忍冬资源调查报告</t>
  </si>
  <si>
    <t>形成铁线莲花谷野生植物资源本底数据库</t>
  </si>
  <si>
    <t>≥1套</t>
  </si>
  <si>
    <t>1套</t>
  </si>
  <si>
    <t>2023年授权植物新品种基本情况更新</t>
  </si>
  <si>
    <t>≥15个（台、套、件、辆）</t>
  </si>
  <si>
    <t>15个</t>
  </si>
  <si>
    <t>调查种群数量</t>
  </si>
  <si>
    <t>6个</t>
  </si>
  <si>
    <t>保护小区长期性植物宣教牌子</t>
  </si>
  <si>
    <t>≥4个（台、套、件、辆）</t>
  </si>
  <si>
    <t>4个</t>
  </si>
  <si>
    <t>北京市林草植物新品种利用前景评估物种</t>
  </si>
  <si>
    <t>≥50个（台、套、件、辆）</t>
  </si>
  <si>
    <t>53个</t>
  </si>
  <si>
    <t>北京市重点保护天然林木种质资源调整目录初稿</t>
  </si>
  <si>
    <t>≥1份</t>
  </si>
  <si>
    <t>1份</t>
  </si>
  <si>
    <t>质量指标</t>
  </si>
  <si>
    <t>大安山铁线莲花谷野生植物名录以及植物多样性调查报告验收通过率</t>
  </si>
  <si>
    <t>国家极小种群丁香叶忍冬资源调查报告验收通过率</t>
  </si>
  <si>
    <t>北京市林草植物新品种利用前景评估报告验收通过率</t>
  </si>
  <si>
    <t>北京市重点保护天然林木种质资源调整目录初稿验收通过率</t>
  </si>
  <si>
    <t>时效指标</t>
  </si>
  <si>
    <t>4月-11月，项目实施阶段。全面调查丁香叶忍冬分布情况；筛选北京市重点保护天然林木种质资源；评估新品种利用前景；开展调查和保护小区建设筹备及有关材料准备、布设等；10月-11月，分析相关数据，完成相关材料</t>
  </si>
  <si>
    <t>≤11月</t>
  </si>
  <si>
    <t>11月</t>
  </si>
  <si>
    <t>11月30日前，结题验收阶段。汇总整理相关调查数据，撰写项目验收报告，完成项目结题验收</t>
  </si>
  <si>
    <t>1月-3月，前期准备阶段。3月30日之前，完成三方比价、合同制定手续/确定委托对象，确定大安山重点保护野生植物详查方案等</t>
  </si>
  <si>
    <t>≤3月</t>
  </si>
  <si>
    <t>3月</t>
  </si>
  <si>
    <t>成本指标</t>
  </si>
  <si>
    <t>经济成本指标</t>
  </si>
  <si>
    <t>国家极小种群野生植物丁香叶忍冬资源调查与编目</t>
  </si>
  <si>
    <t>≤43.68万元</t>
  </si>
  <si>
    <t>43.68万元</t>
  </si>
  <si>
    <t>北京市林草植物新品种利用前景评估</t>
  </si>
  <si>
    <t>≤26.24万元</t>
  </si>
  <si>
    <t>26.48万元</t>
  </si>
  <si>
    <t>项目预算申报过程中对劳务费支出金额及支出次数考虑不全面，未来将强化预算申报的合理性、可行性，全面考虑各项费用预算情况</t>
  </si>
  <si>
    <t>大安山重点保护野生植物详查</t>
  </si>
  <si>
    <t>≤31.0155万元</t>
  </si>
  <si>
    <t>30.7755万元</t>
  </si>
  <si>
    <t>北京市重点保护天然林木种质资源筛选及目录调整</t>
  </si>
  <si>
    <t>≤16.22万元</t>
  </si>
  <si>
    <t>15.98万元</t>
  </si>
  <si>
    <t>效益指标</t>
  </si>
  <si>
    <t>社会效益指标</t>
  </si>
  <si>
    <t>提升野生植物保护与管理水平</t>
  </si>
  <si>
    <t>丁香叶忍冬和槭叶铁线莲的保护与管理水平进一步提升</t>
  </si>
  <si>
    <t>通过建立野生植物保护小区进一步规范提升野生植物保护工作水平</t>
  </si>
  <si>
    <t>生态效益指标</t>
  </si>
  <si>
    <t>野生植物种群保护力度进一步加强，林草植物新品种在生态修复中的应用加强</t>
  </si>
  <si>
    <t>进一步贯彻落实《“十四五”全国极小种群野生植物拯救保护建设方案》、《北京市生物多样性保护园林绿化专项规划》（2022年-2035年），促进北京市野生植物保护工作高质量发展和林草植物新品种应用加强</t>
  </si>
  <si>
    <t>借助崖花谷现场会授牌的机会开展系列宣传活动，选取法律法规重点条文，印制宣传品。赴新品种申报单位开展访谈，深入了解新品种的性状特性、研发繁育技术、景观园艺功能、观赏价值优势等</t>
  </si>
  <si>
    <t>满意度指标</t>
  </si>
  <si>
    <t>服务对象满意度指标</t>
  </si>
  <si>
    <t>资源基地/实施单位满意度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</si>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</sst>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_ * #,##0.000000_ ;_ * \-#,##0.000000_ ;_ * &quot;-&quot;??.0000_ ;_ @_ "/>
    <numFmt numFmtId="178" formatCode="0.000000_ "/>
    <numFmt numFmtId="179" formatCode="0_);[Red]\(0\)"/>
    <numFmt numFmtId="180" formatCode="0.0%"/>
    <numFmt numFmtId="181" formatCode="#,##0.00_ "/>
    <numFmt numFmtId="182" formatCode="0.00_);[Red]\(0.00\)"/>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4">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right" vertical="center"/>
    </xf>
    <xf numFmtId="177" fontId="5" fillId="0" borderId="1" xfId="0" applyNumberFormat="1" applyFont="1" applyBorder="1" applyAlignment="1">
      <alignment horizontal="right" vertical="center" wrapText="1"/>
    </xf>
    <xf numFmtId="178" fontId="5" fillId="0" borderId="1" xfId="0" applyNumberFormat="1" applyFont="1" applyBorder="1" applyAlignment="1">
      <alignment horizontal="right" vertical="center" wrapText="1"/>
    </xf>
    <xf numFmtId="179"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176"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xf>
    <xf numFmtId="9" fontId="5" fillId="2" borderId="5"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6" fillId="2" borderId="0" xfId="0" applyFont="1" applyFill="1" applyAlignment="1">
      <alignment horizontal="left" vertical="center" wrapText="1" indent="2"/>
    </xf>
    <xf numFmtId="0" fontId="4" fillId="2" borderId="0" xfId="0" applyFont="1" applyFill="1" applyAlignment="1">
      <alignment vertical="center" wrapText="1"/>
    </xf>
    <xf numFmtId="180" fontId="5" fillId="2" borderId="1" xfId="0" applyNumberFormat="1" applyFont="1" applyFill="1" applyBorder="1" applyAlignment="1">
      <alignment horizontal="center" vertical="center"/>
    </xf>
    <xf numFmtId="181"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82" fontId="5" fillId="2" borderId="1" xfId="0" applyNumberFormat="1" applyFont="1" applyFill="1" applyBorder="1" applyAlignment="1">
      <alignment horizontal="center" vertical="center"/>
    </xf>
    <xf numFmtId="181"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4"/>
  <sheetViews>
    <sheetView tabSelected="1" view="pageBreakPreview" zoomScaleNormal="100" workbookViewId="0">
      <selection activeCell="A5" sqref="$A5:$XFD5"/>
    </sheetView>
  </sheetViews>
  <sheetFormatPr defaultColWidth="10" defaultRowHeight="15"/>
  <cols>
    <col min="1" max="1" width="4.09090909090909" style="2" customWidth="1"/>
    <col min="2" max="2" width="10.7818181818182" style="3" customWidth="1"/>
    <col min="3" max="3" width="16.7818181818182" style="3" customWidth="1"/>
    <col min="4" max="4" width="17.7818181818182" style="4" customWidth="1"/>
    <col min="5" max="5" width="13" style="4" customWidth="1"/>
    <col min="6" max="6" width="14.1090909090909" style="4" customWidth="1"/>
    <col min="7" max="7" width="18.7818181818182" style="2" customWidth="1"/>
    <col min="8" max="8" width="5.66363636363636" style="3" customWidth="1"/>
    <col min="9" max="9" width="7.66363636363636" style="3" customWidth="1"/>
    <col min="10" max="10" width="28.7818181818182" style="3" customWidth="1"/>
    <col min="11" max="11" width="16.1818181818182" style="5" customWidth="1"/>
    <col min="12" max="12" width="17" style="5" customWidth="1"/>
    <col min="13" max="16384" width="10" style="3"/>
  </cols>
  <sheetData>
    <row r="1" ht="22" customHeight="1" spans="1:10">
      <c r="A1" s="6" t="s">
        <v>0</v>
      </c>
      <c r="B1" s="6"/>
      <c r="C1" s="6"/>
      <c r="D1" s="6"/>
      <c r="E1" s="6"/>
      <c r="F1" s="6"/>
      <c r="G1" s="6"/>
      <c r="H1" s="6"/>
      <c r="I1" s="6"/>
      <c r="J1" s="6"/>
    </row>
    <row r="2" ht="22" customHeight="1" spans="1:10">
      <c r="A2" s="7" t="s">
        <v>1</v>
      </c>
      <c r="B2" s="7"/>
      <c r="C2" s="7"/>
      <c r="D2" s="7"/>
      <c r="E2" s="7"/>
      <c r="F2" s="7"/>
      <c r="G2" s="7"/>
      <c r="H2" s="7"/>
      <c r="I2" s="7"/>
      <c r="J2" s="7"/>
    </row>
    <row r="3" s="1" customFormat="1" ht="24" customHeight="1" spans="1:10">
      <c r="A3" s="8" t="s">
        <v>2</v>
      </c>
      <c r="B3" s="9"/>
      <c r="C3" s="9"/>
      <c r="D3" s="9" t="s">
        <v>3</v>
      </c>
      <c r="E3" s="9"/>
      <c r="F3" s="9"/>
      <c r="G3" s="8"/>
      <c r="H3" s="9"/>
      <c r="I3" s="9"/>
      <c r="J3" s="9"/>
    </row>
    <row r="4" s="1" customFormat="1" ht="24" customHeight="1" spans="1:10">
      <c r="A4" s="8" t="s">
        <v>4</v>
      </c>
      <c r="B4" s="9"/>
      <c r="C4" s="9"/>
      <c r="D4" s="8" t="s">
        <v>5</v>
      </c>
      <c r="E4" s="8"/>
      <c r="F4" s="8"/>
      <c r="G4" s="8"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117.1555</v>
      </c>
      <c r="F6" s="12">
        <v>117.1555</v>
      </c>
      <c r="G6" s="13">
        <v>116.9155</v>
      </c>
      <c r="H6" s="14">
        <v>10</v>
      </c>
      <c r="I6" s="38">
        <f>G6/F6</f>
        <v>0.997951440606715</v>
      </c>
      <c r="J6" s="39">
        <f>ROUND(H6*I6,2)</f>
        <v>9.98</v>
      </c>
    </row>
    <row r="7" s="1" customFormat="1" ht="24" customHeight="1" spans="1:10">
      <c r="A7" s="8"/>
      <c r="B7" s="8"/>
      <c r="C7" s="8"/>
      <c r="D7" s="15" t="s">
        <v>16</v>
      </c>
      <c r="E7" s="11">
        <v>117.1555</v>
      </c>
      <c r="F7" s="12">
        <v>117.1555</v>
      </c>
      <c r="G7" s="13">
        <v>116.9155</v>
      </c>
      <c r="H7" s="14" t="s">
        <v>17</v>
      </c>
      <c r="I7" s="38">
        <f>G7/F7</f>
        <v>0.997951440606715</v>
      </c>
      <c r="J7" s="14" t="s">
        <v>17</v>
      </c>
    </row>
    <row r="8" s="1" customFormat="1" ht="24" customHeight="1" spans="1:10">
      <c r="A8" s="8"/>
      <c r="B8" s="8"/>
      <c r="C8" s="8"/>
      <c r="D8" s="15" t="s">
        <v>18</v>
      </c>
      <c r="E8" s="16"/>
      <c r="F8" s="16"/>
      <c r="G8" s="17"/>
      <c r="H8" s="14"/>
      <c r="I8" s="40"/>
      <c r="J8" s="39"/>
    </row>
    <row r="9" s="1" customFormat="1" ht="24" customHeight="1" spans="1:10">
      <c r="A9" s="8"/>
      <c r="B9" s="8"/>
      <c r="C9" s="8"/>
      <c r="D9" s="18" t="s">
        <v>19</v>
      </c>
      <c r="E9" s="16"/>
      <c r="F9" s="16"/>
      <c r="G9" s="17"/>
      <c r="H9" s="9"/>
      <c r="I9" s="40"/>
      <c r="J9" s="39"/>
    </row>
    <row r="10" s="1" customFormat="1" ht="24" customHeight="1" spans="1:10">
      <c r="A10" s="8" t="s">
        <v>20</v>
      </c>
      <c r="B10" s="8" t="s">
        <v>21</v>
      </c>
      <c r="C10" s="8"/>
      <c r="D10" s="8"/>
      <c r="E10" s="8"/>
      <c r="F10" s="8"/>
      <c r="G10" s="8" t="s">
        <v>22</v>
      </c>
      <c r="H10" s="8"/>
      <c r="I10" s="8"/>
      <c r="J10" s="8"/>
    </row>
    <row r="11" s="1" customFormat="1" ht="409" customHeight="1" spans="1:10">
      <c r="A11" s="8"/>
      <c r="B11" s="15" t="s">
        <v>23</v>
      </c>
      <c r="C11" s="15"/>
      <c r="D11" s="15"/>
      <c r="E11" s="15"/>
      <c r="F11" s="15"/>
      <c r="G11" s="15" t="s">
        <v>24</v>
      </c>
      <c r="H11" s="15"/>
      <c r="I11" s="15"/>
      <c r="J11" s="15"/>
    </row>
    <row r="12" s="1" customFormat="1" ht="34" customHeight="1" spans="1:10">
      <c r="A12" s="8" t="s">
        <v>25</v>
      </c>
      <c r="B12" s="8" t="s">
        <v>26</v>
      </c>
      <c r="C12" s="9" t="s">
        <v>27</v>
      </c>
      <c r="D12" s="19" t="s">
        <v>28</v>
      </c>
      <c r="E12" s="20" t="s">
        <v>29</v>
      </c>
      <c r="F12" s="21"/>
      <c r="G12" s="8" t="s">
        <v>30</v>
      </c>
      <c r="H12" s="8" t="s">
        <v>12</v>
      </c>
      <c r="I12" s="8" t="s">
        <v>14</v>
      </c>
      <c r="J12" s="8" t="s">
        <v>31</v>
      </c>
    </row>
    <row r="13" s="1" customFormat="1" ht="26" spans="1:10">
      <c r="A13" s="8"/>
      <c r="B13" s="8" t="s">
        <v>32</v>
      </c>
      <c r="C13" s="22" t="s">
        <v>33</v>
      </c>
      <c r="D13" s="22" t="s">
        <v>34</v>
      </c>
      <c r="E13" s="23" t="s">
        <v>35</v>
      </c>
      <c r="F13" s="23"/>
      <c r="G13" s="8" t="s">
        <v>36</v>
      </c>
      <c r="H13" s="8">
        <v>2</v>
      </c>
      <c r="I13" s="9">
        <v>2</v>
      </c>
      <c r="J13" s="8"/>
    </row>
    <row r="14" s="1" customFormat="1" spans="1:10">
      <c r="A14" s="8"/>
      <c r="B14" s="8"/>
      <c r="C14" s="22" t="s">
        <v>33</v>
      </c>
      <c r="D14" s="22" t="s">
        <v>37</v>
      </c>
      <c r="E14" s="23" t="s">
        <v>38</v>
      </c>
      <c r="F14" s="23"/>
      <c r="G14" s="8" t="s">
        <v>39</v>
      </c>
      <c r="H14" s="8">
        <v>2</v>
      </c>
      <c r="I14" s="9">
        <v>2</v>
      </c>
      <c r="J14" s="8"/>
    </row>
    <row r="15" s="1" customFormat="1" ht="65" spans="1:10">
      <c r="A15" s="8"/>
      <c r="B15" s="8"/>
      <c r="C15" s="22" t="s">
        <v>33</v>
      </c>
      <c r="D15" s="22" t="s">
        <v>40</v>
      </c>
      <c r="E15" s="23" t="s">
        <v>38</v>
      </c>
      <c r="F15" s="23"/>
      <c r="G15" s="8" t="s">
        <v>41</v>
      </c>
      <c r="H15" s="8">
        <v>2</v>
      </c>
      <c r="I15" s="9">
        <v>2</v>
      </c>
      <c r="J15" s="8"/>
    </row>
    <row r="16" s="1" customFormat="1" spans="1:10">
      <c r="A16" s="8"/>
      <c r="B16" s="8"/>
      <c r="C16" s="22" t="s">
        <v>33</v>
      </c>
      <c r="D16" s="22" t="s">
        <v>42</v>
      </c>
      <c r="E16" s="23" t="s">
        <v>43</v>
      </c>
      <c r="F16" s="23"/>
      <c r="G16" s="8" t="s">
        <v>44</v>
      </c>
      <c r="H16" s="8">
        <v>2</v>
      </c>
      <c r="I16" s="41">
        <v>2</v>
      </c>
      <c r="J16" s="26"/>
    </row>
    <row r="17" s="1" customFormat="1" ht="39" spans="1:10">
      <c r="A17" s="8"/>
      <c r="B17" s="8"/>
      <c r="C17" s="22" t="s">
        <v>33</v>
      </c>
      <c r="D17" s="22" t="s">
        <v>45</v>
      </c>
      <c r="E17" s="23" t="s">
        <v>46</v>
      </c>
      <c r="F17" s="23"/>
      <c r="G17" s="8" t="s">
        <v>47</v>
      </c>
      <c r="H17" s="8">
        <v>2</v>
      </c>
      <c r="I17" s="9">
        <v>2</v>
      </c>
      <c r="J17" s="8"/>
    </row>
    <row r="18" s="1" customFormat="1" spans="1:10">
      <c r="A18" s="8"/>
      <c r="B18" s="8"/>
      <c r="C18" s="22" t="s">
        <v>33</v>
      </c>
      <c r="D18" s="22" t="s">
        <v>48</v>
      </c>
      <c r="E18" s="23" t="s">
        <v>49</v>
      </c>
      <c r="F18" s="23"/>
      <c r="G18" s="8" t="s">
        <v>50</v>
      </c>
      <c r="H18" s="8">
        <v>4</v>
      </c>
      <c r="I18" s="9">
        <v>4</v>
      </c>
      <c r="J18" s="8"/>
    </row>
    <row r="19" s="1" customFormat="1" ht="39" spans="1:10">
      <c r="A19" s="8"/>
      <c r="B19" s="8"/>
      <c r="C19" s="22" t="s">
        <v>33</v>
      </c>
      <c r="D19" s="22" t="s">
        <v>51</v>
      </c>
      <c r="E19" s="23" t="s">
        <v>46</v>
      </c>
      <c r="F19" s="23"/>
      <c r="G19" s="8" t="s">
        <v>47</v>
      </c>
      <c r="H19" s="8">
        <v>2</v>
      </c>
      <c r="I19" s="9">
        <v>2</v>
      </c>
      <c r="J19" s="8"/>
    </row>
    <row r="20" s="1" customFormat="1" ht="26" spans="1:10">
      <c r="A20" s="8"/>
      <c r="B20" s="8"/>
      <c r="C20" s="22" t="s">
        <v>33</v>
      </c>
      <c r="D20" s="22" t="s">
        <v>52</v>
      </c>
      <c r="E20" s="23" t="s">
        <v>53</v>
      </c>
      <c r="F20" s="23"/>
      <c r="G20" s="8" t="s">
        <v>54</v>
      </c>
      <c r="H20" s="8">
        <v>2</v>
      </c>
      <c r="I20" s="9">
        <v>2</v>
      </c>
      <c r="J20" s="8"/>
    </row>
    <row r="21" s="1" customFormat="1" ht="26" spans="1:10">
      <c r="A21" s="8"/>
      <c r="B21" s="8"/>
      <c r="C21" s="22" t="s">
        <v>33</v>
      </c>
      <c r="D21" s="22" t="s">
        <v>55</v>
      </c>
      <c r="E21" s="23" t="s">
        <v>56</v>
      </c>
      <c r="F21" s="23"/>
      <c r="G21" s="8" t="s">
        <v>57</v>
      </c>
      <c r="H21" s="8">
        <v>2</v>
      </c>
      <c r="I21" s="9">
        <v>2</v>
      </c>
      <c r="J21" s="8"/>
    </row>
    <row r="22" s="1" customFormat="1" spans="1:10">
      <c r="A22" s="8"/>
      <c r="B22" s="8"/>
      <c r="C22" s="22" t="s">
        <v>33</v>
      </c>
      <c r="D22" s="22" t="s">
        <v>58</v>
      </c>
      <c r="E22" s="23" t="s">
        <v>38</v>
      </c>
      <c r="F22" s="23"/>
      <c r="G22" s="8" t="s">
        <v>59</v>
      </c>
      <c r="H22" s="8">
        <v>2</v>
      </c>
      <c r="I22" s="9">
        <v>2</v>
      </c>
      <c r="J22" s="8"/>
    </row>
    <row r="23" s="1" customFormat="1" ht="26" spans="1:10">
      <c r="A23" s="8"/>
      <c r="B23" s="8"/>
      <c r="C23" s="22" t="s">
        <v>33</v>
      </c>
      <c r="D23" s="22" t="s">
        <v>60</v>
      </c>
      <c r="E23" s="23" t="s">
        <v>61</v>
      </c>
      <c r="F23" s="23"/>
      <c r="G23" s="8" t="s">
        <v>62</v>
      </c>
      <c r="H23" s="8">
        <v>4</v>
      </c>
      <c r="I23" s="9">
        <v>4</v>
      </c>
      <c r="J23" s="8"/>
    </row>
    <row r="24" s="1" customFormat="1" ht="26" spans="1:10">
      <c r="A24" s="8"/>
      <c r="B24" s="8"/>
      <c r="C24" s="22" t="s">
        <v>33</v>
      </c>
      <c r="D24" s="22" t="s">
        <v>63</v>
      </c>
      <c r="E24" s="23" t="s">
        <v>64</v>
      </c>
      <c r="F24" s="23"/>
      <c r="G24" s="8" t="s">
        <v>65</v>
      </c>
      <c r="H24" s="8">
        <v>4</v>
      </c>
      <c r="I24" s="9">
        <v>4</v>
      </c>
      <c r="J24" s="8"/>
    </row>
    <row r="25" s="1" customFormat="1" ht="39" spans="1:10">
      <c r="A25" s="8"/>
      <c r="B25" s="8"/>
      <c r="C25" s="22" t="s">
        <v>33</v>
      </c>
      <c r="D25" s="22" t="s">
        <v>66</v>
      </c>
      <c r="E25" s="23" t="s">
        <v>67</v>
      </c>
      <c r="F25" s="23"/>
      <c r="G25" s="8" t="s">
        <v>68</v>
      </c>
      <c r="H25" s="8">
        <v>2</v>
      </c>
      <c r="I25" s="9">
        <v>2</v>
      </c>
      <c r="J25" s="8"/>
    </row>
    <row r="26" s="1" customFormat="1" ht="52" spans="1:10">
      <c r="A26" s="8"/>
      <c r="B26" s="8"/>
      <c r="C26" s="22" t="s">
        <v>69</v>
      </c>
      <c r="D26" s="22" t="s">
        <v>70</v>
      </c>
      <c r="E26" s="24">
        <v>1</v>
      </c>
      <c r="F26" s="23"/>
      <c r="G26" s="25">
        <v>1</v>
      </c>
      <c r="H26" s="8">
        <v>4</v>
      </c>
      <c r="I26" s="9">
        <v>4</v>
      </c>
      <c r="J26" s="8"/>
    </row>
    <row r="27" s="1" customFormat="1" ht="39" spans="1:10">
      <c r="A27" s="8"/>
      <c r="B27" s="8"/>
      <c r="C27" s="22" t="s">
        <v>69</v>
      </c>
      <c r="D27" s="22" t="s">
        <v>71</v>
      </c>
      <c r="E27" s="24">
        <v>1</v>
      </c>
      <c r="F27" s="23"/>
      <c r="G27" s="25">
        <v>1</v>
      </c>
      <c r="H27" s="8">
        <v>4</v>
      </c>
      <c r="I27" s="9">
        <v>4</v>
      </c>
      <c r="J27" s="8"/>
    </row>
    <row r="28" s="1" customFormat="1" ht="39" spans="1:10">
      <c r="A28" s="8"/>
      <c r="B28" s="8"/>
      <c r="C28" s="22" t="s">
        <v>69</v>
      </c>
      <c r="D28" s="22" t="s">
        <v>72</v>
      </c>
      <c r="E28" s="24">
        <v>0.5</v>
      </c>
      <c r="F28" s="23"/>
      <c r="G28" s="25">
        <v>1</v>
      </c>
      <c r="H28" s="8">
        <v>3</v>
      </c>
      <c r="I28" s="9">
        <v>3</v>
      </c>
      <c r="J28" s="8"/>
    </row>
    <row r="29" s="1" customFormat="1" ht="39" spans="1:10">
      <c r="A29" s="8"/>
      <c r="B29" s="8"/>
      <c r="C29" s="22" t="s">
        <v>69</v>
      </c>
      <c r="D29" s="22" t="s">
        <v>73</v>
      </c>
      <c r="E29" s="24">
        <v>1</v>
      </c>
      <c r="F29" s="23"/>
      <c r="G29" s="25">
        <v>1</v>
      </c>
      <c r="H29" s="8">
        <v>3</v>
      </c>
      <c r="I29" s="9">
        <v>3</v>
      </c>
      <c r="J29" s="8"/>
    </row>
    <row r="30" s="1" customFormat="1" ht="143" spans="1:10">
      <c r="A30" s="8"/>
      <c r="B30" s="8"/>
      <c r="C30" s="22" t="s">
        <v>74</v>
      </c>
      <c r="D30" s="22" t="s">
        <v>75</v>
      </c>
      <c r="E30" s="23" t="s">
        <v>76</v>
      </c>
      <c r="F30" s="23"/>
      <c r="G30" s="26" t="s">
        <v>77</v>
      </c>
      <c r="H30" s="8">
        <v>4</v>
      </c>
      <c r="I30" s="9">
        <v>4</v>
      </c>
      <c r="J30" s="8"/>
    </row>
    <row r="31" s="1" customFormat="1" ht="65" spans="1:10">
      <c r="A31" s="8"/>
      <c r="B31" s="8"/>
      <c r="C31" s="22" t="s">
        <v>74</v>
      </c>
      <c r="D31" s="22" t="s">
        <v>78</v>
      </c>
      <c r="E31" s="23" t="s">
        <v>76</v>
      </c>
      <c r="F31" s="23"/>
      <c r="G31" s="26" t="s">
        <v>77</v>
      </c>
      <c r="H31" s="8">
        <v>3</v>
      </c>
      <c r="I31" s="9">
        <v>3</v>
      </c>
      <c r="J31" s="8"/>
    </row>
    <row r="32" s="1" customFormat="1" ht="91" spans="1:10">
      <c r="A32" s="8"/>
      <c r="B32" s="8"/>
      <c r="C32" s="22" t="s">
        <v>74</v>
      </c>
      <c r="D32" s="22" t="s">
        <v>79</v>
      </c>
      <c r="E32" s="23" t="s">
        <v>80</v>
      </c>
      <c r="F32" s="23"/>
      <c r="G32" s="26" t="s">
        <v>81</v>
      </c>
      <c r="H32" s="8">
        <v>3</v>
      </c>
      <c r="I32" s="9">
        <v>3</v>
      </c>
      <c r="J32" s="8"/>
    </row>
    <row r="33" s="1" customFormat="1" ht="39" spans="1:10">
      <c r="A33" s="8"/>
      <c r="B33" s="27" t="s">
        <v>82</v>
      </c>
      <c r="C33" s="22" t="s">
        <v>83</v>
      </c>
      <c r="D33" s="22" t="s">
        <v>84</v>
      </c>
      <c r="E33" s="23" t="s">
        <v>85</v>
      </c>
      <c r="F33" s="23"/>
      <c r="G33" s="8" t="s">
        <v>86</v>
      </c>
      <c r="H33" s="8">
        <v>2</v>
      </c>
      <c r="I33" s="9">
        <v>2</v>
      </c>
      <c r="J33" s="8"/>
    </row>
    <row r="34" s="1" customFormat="1" ht="52" spans="1:10">
      <c r="A34" s="8"/>
      <c r="B34" s="28"/>
      <c r="C34" s="22" t="s">
        <v>83</v>
      </c>
      <c r="D34" s="22" t="s">
        <v>87</v>
      </c>
      <c r="E34" s="23" t="s">
        <v>88</v>
      </c>
      <c r="F34" s="23"/>
      <c r="G34" s="8" t="s">
        <v>89</v>
      </c>
      <c r="H34" s="8">
        <v>2</v>
      </c>
      <c r="I34" s="9">
        <v>1.98</v>
      </c>
      <c r="J34" s="8" t="s">
        <v>90</v>
      </c>
    </row>
    <row r="35" s="1" customFormat="1" ht="26" spans="1:10">
      <c r="A35" s="8"/>
      <c r="B35" s="28"/>
      <c r="C35" s="22" t="s">
        <v>83</v>
      </c>
      <c r="D35" s="22" t="s">
        <v>91</v>
      </c>
      <c r="E35" s="23" t="s">
        <v>92</v>
      </c>
      <c r="F35" s="23"/>
      <c r="G35" s="8" t="s">
        <v>93</v>
      </c>
      <c r="H35" s="8">
        <v>2</v>
      </c>
      <c r="I35" s="9">
        <v>2</v>
      </c>
      <c r="J35" s="8"/>
    </row>
    <row r="36" s="1" customFormat="1" ht="39" spans="1:10">
      <c r="A36" s="8"/>
      <c r="B36" s="28"/>
      <c r="C36" s="22" t="s">
        <v>83</v>
      </c>
      <c r="D36" s="22" t="s">
        <v>94</v>
      </c>
      <c r="E36" s="23" t="s">
        <v>95</v>
      </c>
      <c r="F36" s="23"/>
      <c r="G36" s="8" t="s">
        <v>96</v>
      </c>
      <c r="H36" s="8">
        <v>2</v>
      </c>
      <c r="I36" s="9">
        <v>2</v>
      </c>
      <c r="J36" s="8"/>
    </row>
    <row r="37" s="1" customFormat="1" ht="52" spans="1:10">
      <c r="A37" s="8"/>
      <c r="B37" s="29" t="s">
        <v>97</v>
      </c>
      <c r="C37" s="22" t="s">
        <v>98</v>
      </c>
      <c r="D37" s="22" t="s">
        <v>99</v>
      </c>
      <c r="E37" s="25" t="s">
        <v>100</v>
      </c>
      <c r="F37" s="8"/>
      <c r="G37" s="8" t="s">
        <v>101</v>
      </c>
      <c r="H37" s="8">
        <v>10</v>
      </c>
      <c r="I37" s="8">
        <v>10</v>
      </c>
      <c r="J37" s="8"/>
    </row>
    <row r="38" s="1" customFormat="1" ht="130" spans="1:10">
      <c r="A38" s="8"/>
      <c r="B38" s="30"/>
      <c r="C38" s="22" t="s">
        <v>102</v>
      </c>
      <c r="D38" s="22" t="s">
        <v>103</v>
      </c>
      <c r="E38" s="25" t="s">
        <v>104</v>
      </c>
      <c r="F38" s="8"/>
      <c r="G38" s="8" t="s">
        <v>105</v>
      </c>
      <c r="H38" s="8">
        <v>10</v>
      </c>
      <c r="I38" s="8">
        <v>10</v>
      </c>
      <c r="J38" s="8"/>
    </row>
    <row r="39" s="1" customFormat="1" ht="26" spans="1:10">
      <c r="A39" s="8"/>
      <c r="B39" s="8" t="s">
        <v>106</v>
      </c>
      <c r="C39" s="22" t="s">
        <v>107</v>
      </c>
      <c r="D39" s="22" t="s">
        <v>108</v>
      </c>
      <c r="E39" s="23" t="s">
        <v>109</v>
      </c>
      <c r="F39" s="23"/>
      <c r="G39" s="25">
        <v>1</v>
      </c>
      <c r="H39" s="8">
        <v>6</v>
      </c>
      <c r="I39" s="8">
        <v>6</v>
      </c>
      <c r="J39" s="8"/>
    </row>
    <row r="40" s="1" customFormat="1" ht="27" customHeight="1" spans="1:10">
      <c r="A40" s="19" t="s">
        <v>110</v>
      </c>
      <c r="B40" s="31"/>
      <c r="C40" s="31"/>
      <c r="D40" s="31"/>
      <c r="E40" s="31"/>
      <c r="F40" s="31"/>
      <c r="G40" s="32"/>
      <c r="H40" s="14">
        <f>SUM(H13:H39)+H6</f>
        <v>100</v>
      </c>
      <c r="I40" s="42">
        <f>ROUND(SUM(I13:I39)+J6,2)</f>
        <v>99.96</v>
      </c>
      <c r="J40" s="43"/>
    </row>
    <row r="41" s="1" customFormat="1" ht="123" customHeight="1" spans="1:10">
      <c r="A41" s="33" t="s">
        <v>111</v>
      </c>
      <c r="B41" s="10"/>
      <c r="C41" s="10"/>
      <c r="D41" s="10"/>
      <c r="E41" s="10"/>
      <c r="F41" s="10"/>
      <c r="G41" s="33"/>
      <c r="H41" s="10"/>
      <c r="I41" s="10"/>
      <c r="J41" s="10"/>
    </row>
    <row r="42" ht="14.25" customHeight="1" spans="1:10">
      <c r="A42" s="34"/>
      <c r="B42" s="35"/>
      <c r="C42" s="35"/>
      <c r="D42" s="35"/>
      <c r="E42" s="35"/>
      <c r="F42" s="35"/>
      <c r="G42" s="36"/>
      <c r="H42" s="35"/>
      <c r="I42" s="35"/>
      <c r="J42" s="35"/>
    </row>
    <row r="44" ht="17.5" spans="7:7">
      <c r="G44" s="37"/>
    </row>
  </sheetData>
  <mergeCells count="48">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A40:G40"/>
    <mergeCell ref="A41:J41"/>
    <mergeCell ref="A42:J42"/>
    <mergeCell ref="A10:A11"/>
    <mergeCell ref="A12:A39"/>
    <mergeCell ref="B13:B32"/>
    <mergeCell ref="B33:B36"/>
    <mergeCell ref="B37:B38"/>
    <mergeCell ref="A5:C9"/>
  </mergeCells>
  <pageMargins left="0.75" right="0.75" top="1" bottom="1" header="0.5" footer="0.5"/>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2025-02-13T08:45:00Z</dcterms:created>
  <dcterms:modified xsi:type="dcterms:W3CDTF">2025-08-25T09:06:30Z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6C43BB9BD7B641838B4E0352C3458E9C_13</vt:lpwstr>
  </property>
  <property fmtid="{D5CDD505-2E9C-101B-9397-08002B2CF9AE}" pid="3" name="KSOProductBuildVer">
    <vt:lpwstr>2052-12.1.0.21915</vt:lpwstr>
  </property>
</Properties>
</file>