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definedNames>
    <definedName name="_xlnm.Print_Area" localSheetId="0">Sheet1!$A$1:$J$33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<sst xmlns="http://schemas.openxmlformats.org/spreadsheetml/2006/main" count="121" uniqueCount="101">
  <si>
    <t>项目支出绩效自评表</t>
  </si>
  <si>
    <t>（2024年度）</t>
  </si>
  <si>
    <t>项目名称</t>
  </si>
  <si>
    <t>国有林场森林综合管护项目</t>
  </si>
  <si>
    <t>主管部门</t>
  </si>
  <si>
    <t>北京市园林绿化局</t>
  </si>
  <si>
    <t>实施单位</t>
  </si>
  <si>
    <t>北京市八达岭林场管理处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</si>
  <si>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</si>
  <si>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</si>
  <si>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</si>
  <si>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</si>
  <si>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</si>
  <si>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</si>
  <si>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</si>
  <si>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</si>
  <si>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</si>
  <si>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</si>
  <si>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</si>
  <si>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</si>
  <si>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</si>
  <si>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</si>
  <si>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</si>
  <si>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北京市八达岭林场管理处位于北京市西北部山区，是北京第三道绿色屏障-山区生态屏障的一部分，全场面积44136亩，森林总蓄积101641.12立方米，森林覆盖率58.56%。为加强我单位森林资源综合管护工作，促进森林资源管理规范化和常态化，有效提升森林资源质量、增强森林生态功能。根据《北京市国有林场森林管护投资指导标准》及2024年工作任务，申报财政资金1139.738万元，用于完成森林抚育3769.5亩，平原生态景观示范林管护700亩，总计4469.5亩、森林防火44136亩、林业有害生物防治44100亩。</t>
  </si>
  <si>
    <t>1、森林抚育施工面积总计4469.5亩。地块为一林班的4、6、7、9小班、三林班的1-14小班、四林班的1-2、4-7小班、十二林班的1-11、14-16小班总计38个作业小班疏伐1189.05亩，补植653.55亩，人工促进天然更新2587.8亩，修枝整枝1094.4亩，抚育剩余物处理2276.1亩，抚育区简易道路修建与维护3769.5亩；二是平原生态景观示范林管护700亩。                                              
2、森林防火44136亩，清理森林防火隔离带754亩，清理可燃物248亩，清理杨柳飞絮168亩，购置、运维防火设备、设施，购置防火宣传物资。全年未发生森林火情，保障森林资源安全，提高景区生态功能。                                        
 3、林业有害生物监测44100亩，防治3933.45亩。完成全年测报工作，监测及时、报告准确，测报准确率100%。设置监测点50个、物联网虫情监测点14个，全年对辖区内林业有害生物进行全面调查、系统观察，准确掌握监测对象的发生范围、危害程度、发育进度等。
4、对3个生态监测站内各个设施设备进行定期统一运营维护，对监测数据进行定期的在线诊断。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</si>
  <si>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</si>
  <si>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</si>
  <si>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</si>
  <si>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</si>
  <si>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</si>
  <si>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</si>
  <si>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</si>
  <si>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</si>
  <si>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</si>
  <si>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林业有害生物监测面积</t>
  </si>
  <si>
    <t>44100亩</t>
  </si>
  <si>
    <t>森林抚育面积</t>
  </si>
  <si>
    <t>4469.5亩</t>
  </si>
  <si>
    <t>疏伐地块面积1189.05亩。补植地块面积共计653.55亩；修枝整枝地块面积1094.4亩；抚育剩余物处理地块面积2276.1亩；抚育区简易道路修建与维护地块作业面积3769.5亩；平原生态景观示范林管护地块作业面积700亩。共计4469.5亩</t>
  </si>
  <si>
    <t>森林防火面积</t>
  </si>
  <si>
    <t>44136亩</t>
  </si>
  <si>
    <t>管理处全年防火，完成防火面积44136亩</t>
  </si>
  <si>
    <t>质量指标</t>
  </si>
  <si>
    <t>重大火情次数</t>
  </si>
  <si>
    <t>0次</t>
  </si>
  <si>
    <t>未发生火情，0次</t>
  </si>
  <si>
    <t>林业有害生物成灾率</t>
  </si>
  <si>
    <t>≤1%</t>
  </si>
  <si>
    <t>全年无病虫害成灾，成灾率0%</t>
  </si>
  <si>
    <t>有害生物灾害测报准确率</t>
  </si>
  <si>
    <t>≥90%</t>
  </si>
  <si>
    <t>完成全年测报工作，监测及时、报告准确，测报准确率100%</t>
  </si>
  <si>
    <t>人员伤亡</t>
  </si>
  <si>
    <t>0人/次</t>
  </si>
  <si>
    <t>未发生安全事故，无人员伤亡</t>
  </si>
  <si>
    <t>森林抚育合格率</t>
  </si>
  <si>
    <t>2024年12月5日，完成竣工验收。合格率100%</t>
  </si>
  <si>
    <t>时效指标</t>
  </si>
  <si>
    <t>4-12月完成森林抚育</t>
  </si>
  <si>
    <t>≤9月</t>
  </si>
  <si>
    <t>2024年5月10日签订合同，2024年12月5日竣工验收，项目实施期8个月</t>
  </si>
  <si>
    <t>1-12月森林防火</t>
  </si>
  <si>
    <t>12月</t>
  </si>
  <si>
    <t>全年防火。项目实施期12个月</t>
  </si>
  <si>
    <t>1-12月有害生物监测</t>
  </si>
  <si>
    <t>≤12月</t>
  </si>
  <si>
    <t>设置监测点50个、物联网虫情监测点14个，全年对辖区内林业有害生物进行全面调查、系统观察，准确掌握监测对象的发生范围、危害程度、发育进度等</t>
  </si>
  <si>
    <t>成本指标</t>
  </si>
  <si>
    <t>经济成本指标</t>
  </si>
  <si>
    <t>生态监测</t>
  </si>
  <si>
    <t>≤50万元</t>
  </si>
  <si>
    <t>50万元</t>
  </si>
  <si>
    <t>林业有害生物防治</t>
  </si>
  <si>
    <t>≤100.251408万元</t>
  </si>
  <si>
    <t>100.2万元</t>
  </si>
  <si>
    <t>中幼林抚育</t>
  </si>
  <si>
    <t>≤352.443874万元</t>
  </si>
  <si>
    <t>351.84415万元</t>
  </si>
  <si>
    <t>护林防火</t>
  </si>
  <si>
    <t>≤571.23044万元</t>
  </si>
  <si>
    <t>570.798000万元</t>
  </si>
  <si>
    <t>效益指标</t>
  </si>
  <si>
    <t>经济效益指标</t>
  </si>
  <si>
    <t>降低火灾发生率和有害生物成灾率，使得森林资源、林木资产安全得到有效保护，避免灾害发生造成的经济损失</t>
  </si>
  <si>
    <t>达到目标</t>
  </si>
  <si>
    <t>全年聘用护林员开展森林防火巡逻检查工作，重点节假日，尤其是清明节临时增加护林人员盯守散坟、进山入林口、人员密集地区，有效降低火险发生概率，森林火险橙色预警等重要时期开展林区湿化作业，延长护林员在岗时间，有效降低了森林火险发生概率，保护林业资源安全，并且未发生火线，有效保护了人民财产安全和森林资源安全</t>
  </si>
  <si>
    <t>定性指标，效益无法准确衡量</t>
  </si>
  <si>
    <t>社会效益指标</t>
  </si>
  <si>
    <t>提高长城景区景观质量，提高景区的服务功能</t>
  </si>
  <si>
    <t>有效提升</t>
  </si>
  <si>
    <t>通过抚育补植油松、蒙古栎，在增加常绿树种的同时，补植长寿抗逆性强的栎类；通过修枝，对森林内枯枝死枝进行修剪，改变森林通透性和美景度；通过疏伐，调整森林郁闭度，更好促进森林正向演替。通过一系列措施的实施，从而提高长城景区景观质量，提高景区的服务功能</t>
  </si>
  <si>
    <t>生态效益指标</t>
  </si>
  <si>
    <t>促进森林的生长发育，改善林分结构，提高林场生态功能</t>
  </si>
  <si>
    <t>有效提高</t>
  </si>
  <si>
    <t>通过疏伐，人工促进天然更新，补植等措施，减低郁闭度、人工对林地内更新树种进行清理杂灌和保护、树种补植增加林内树种丰富度，从而促进森林的生长发育，改善林分结构，提高林场生态功能</t>
  </si>
  <si>
    <t>满意度指标</t>
  </si>
  <si>
    <t>服务对象满意度指标</t>
  </si>
  <si>
    <t>游客满意度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</si>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</sst>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0.0%"/>
    <numFmt numFmtId="179" formatCode="#,##0.00_ "/>
    <numFmt numFmtId="180" formatCode="0.00_);[Red]\(0.00\)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仿宋_GB2312"/>
      <charset val="1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horizontal="right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indent="2"/>
    </xf>
    <xf numFmtId="0" fontId="4" fillId="2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78" fontId="5" fillId="2" borderId="1" xfId="0" applyNumberFormat="1" applyFont="1" applyFill="1" applyBorder="1" applyAlignment="1">
      <alignment horizontal="center" vertical="center"/>
    </xf>
    <xf numFmtId="179" fontId="5" fillId="2" borderId="1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80" fontId="5" fillId="2" borderId="1" xfId="0" applyNumberFormat="1" applyFont="1" applyFill="1" applyBorder="1" applyAlignment="1">
      <alignment horizontal="center" vertical="center"/>
    </xf>
    <xf numFmtId="179" fontId="5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6"/>
  <sheetViews>
    <sheetView tabSelected="1" view="pageBreakPreview" zoomScaleNormal="100" workbookViewId="0">
      <selection activeCell="A5" sqref="$A5:$XFD5"/>
    </sheetView>
  </sheetViews>
  <sheetFormatPr defaultColWidth="10" defaultRowHeight="15"/>
  <cols>
    <col min="1" max="1" width="4.07272727272727" style="4" customWidth="1"/>
    <col min="2" max="2" width="10.7818181818182" style="1" customWidth="1"/>
    <col min="3" max="3" width="16.7818181818182" style="1" customWidth="1"/>
    <col min="4" max="4" width="17.7818181818182" style="5" customWidth="1"/>
    <col min="5" max="6" width="15.2181818181818" style="5" customWidth="1"/>
    <col min="7" max="7" width="18.7818181818182" style="1" customWidth="1"/>
    <col min="8" max="8" width="5.66363636363636" style="1" customWidth="1"/>
    <col min="9" max="9" width="8.66363636363636" style="1" customWidth="1"/>
    <col min="10" max="10" width="18.7818181818182" style="1" customWidth="1"/>
    <col min="11" max="11" width="16.2" style="6" customWidth="1"/>
    <col min="12" max="12" width="17.0363636363636" style="6" customWidth="1"/>
    <col min="13" max="16384" width="10" style="1"/>
  </cols>
  <sheetData>
    <row r="1" s="1" customFormat="1" ht="22" customHeight="1" spans="1:1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6"/>
      <c r="L1" s="6"/>
    </row>
    <row r="2" s="1" customFormat="1" ht="22" customHeight="1" spans="1:12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6"/>
      <c r="L2" s="6"/>
    </row>
    <row r="3" s="2" customFormat="1" ht="24" customHeight="1" spans="1:10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s="2" customFormat="1" ht="24" customHeight="1" spans="1:11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33"/>
    </row>
    <row r="5" s="2" customFormat="1" ht="24" customHeight="1" spans="1:10">
      <c r="A5" s="9" t="s">
        <v>8</v>
      </c>
      <c r="B5" s="9"/>
      <c r="C5" s="9"/>
      <c r="D5" s="10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10" t="s">
        <v>14</v>
      </c>
    </row>
    <row r="6" s="2" customFormat="1" ht="24" customHeight="1" spans="1:10">
      <c r="A6" s="9"/>
      <c r="B6" s="9"/>
      <c r="C6" s="9"/>
      <c r="D6" s="11" t="s">
        <v>15</v>
      </c>
      <c r="E6" s="12">
        <v>1073.925722</v>
      </c>
      <c r="F6" s="12">
        <v>1073.925722</v>
      </c>
      <c r="G6" s="12">
        <v>1072.84215</v>
      </c>
      <c r="H6" s="13">
        <v>10</v>
      </c>
      <c r="I6" s="34">
        <f t="shared" ref="I6:I9" si="0">G6/F6</f>
        <v>0.998991017741914</v>
      </c>
      <c r="J6" s="35">
        <f>ROUND(H6*I6,2)</f>
        <v>9.99</v>
      </c>
    </row>
    <row r="7" s="2" customFormat="1" ht="24" customHeight="1" spans="1:10">
      <c r="A7" s="9"/>
      <c r="B7" s="9"/>
      <c r="C7" s="9"/>
      <c r="D7" s="14" t="s">
        <v>16</v>
      </c>
      <c r="E7" s="12">
        <v>945.488</v>
      </c>
      <c r="F7" s="12">
        <v>945.488</v>
      </c>
      <c r="G7" s="12">
        <v>945.488</v>
      </c>
      <c r="H7" s="13" t="s">
        <v>17</v>
      </c>
      <c r="I7" s="36">
        <f t="shared" si="0"/>
        <v>1</v>
      </c>
      <c r="J7" s="13" t="s">
        <v>17</v>
      </c>
    </row>
    <row r="8" s="2" customFormat="1" ht="24" customHeight="1" spans="1:10">
      <c r="A8" s="9"/>
      <c r="B8" s="9"/>
      <c r="C8" s="9"/>
      <c r="D8" s="14" t="s">
        <v>18</v>
      </c>
      <c r="E8" s="12"/>
      <c r="F8" s="12"/>
      <c r="G8" s="12"/>
      <c r="H8" s="13"/>
      <c r="I8" s="37"/>
      <c r="J8" s="35"/>
    </row>
    <row r="9" s="2" customFormat="1" ht="24" customHeight="1" spans="1:10">
      <c r="A9" s="9"/>
      <c r="B9" s="9"/>
      <c r="C9" s="9"/>
      <c r="D9" s="15" t="s">
        <v>19</v>
      </c>
      <c r="E9" s="12">
        <v>128.437722</v>
      </c>
      <c r="F9" s="12">
        <v>128.437722</v>
      </c>
      <c r="G9" s="12">
        <v>127.35415</v>
      </c>
      <c r="H9" s="13" t="s">
        <v>17</v>
      </c>
      <c r="I9" s="37">
        <f t="shared" si="0"/>
        <v>0.991563444266008</v>
      </c>
      <c r="J9" s="13" t="s">
        <v>17</v>
      </c>
    </row>
    <row r="10" s="2" customFormat="1" ht="24" customHeight="1" spans="1:10">
      <c r="A10" s="9" t="s">
        <v>20</v>
      </c>
      <c r="B10" s="9" t="s">
        <v>21</v>
      </c>
      <c r="C10" s="9"/>
      <c r="D10" s="9"/>
      <c r="E10" s="9"/>
      <c r="F10" s="9"/>
      <c r="G10" s="9" t="s">
        <v>22</v>
      </c>
      <c r="H10" s="9"/>
      <c r="I10" s="9"/>
      <c r="J10" s="9"/>
    </row>
    <row r="11" s="2" customFormat="1" ht="237" customHeight="1" spans="1:10">
      <c r="A11" s="9"/>
      <c r="B11" s="14" t="s">
        <v>23</v>
      </c>
      <c r="C11" s="14"/>
      <c r="D11" s="14"/>
      <c r="E11" s="14"/>
      <c r="F11" s="14"/>
      <c r="G11" s="14" t="s">
        <v>24</v>
      </c>
      <c r="H11" s="14"/>
      <c r="I11" s="14"/>
      <c r="J11" s="14"/>
    </row>
    <row r="12" s="3" customFormat="1" ht="26" spans="1:10">
      <c r="A12" s="9" t="s">
        <v>25</v>
      </c>
      <c r="B12" s="9" t="s">
        <v>26</v>
      </c>
      <c r="C12" s="10" t="s">
        <v>27</v>
      </c>
      <c r="D12" s="16" t="s">
        <v>28</v>
      </c>
      <c r="E12" s="17" t="s">
        <v>29</v>
      </c>
      <c r="F12" s="18"/>
      <c r="G12" s="9" t="s">
        <v>30</v>
      </c>
      <c r="H12" s="9" t="s">
        <v>12</v>
      </c>
      <c r="I12" s="9" t="s">
        <v>14</v>
      </c>
      <c r="J12" s="9" t="s">
        <v>31</v>
      </c>
    </row>
    <row r="13" s="3" customFormat="1" ht="26" spans="1:10">
      <c r="A13" s="9"/>
      <c r="B13" s="9" t="s">
        <v>32</v>
      </c>
      <c r="C13" s="19" t="s">
        <v>33</v>
      </c>
      <c r="D13" s="19" t="s">
        <v>34</v>
      </c>
      <c r="E13" s="20" t="s">
        <v>35</v>
      </c>
      <c r="F13" s="20"/>
      <c r="G13" s="19" t="s">
        <v>35</v>
      </c>
      <c r="H13" s="21">
        <v>5</v>
      </c>
      <c r="I13" s="21">
        <v>5</v>
      </c>
      <c r="J13" s="9"/>
    </row>
    <row r="14" s="3" customFormat="1" ht="169" spans="1:10">
      <c r="A14" s="9"/>
      <c r="B14" s="9"/>
      <c r="C14" s="19" t="s">
        <v>33</v>
      </c>
      <c r="D14" s="19" t="s">
        <v>36</v>
      </c>
      <c r="E14" s="20" t="s">
        <v>37</v>
      </c>
      <c r="F14" s="20"/>
      <c r="G14" s="9" t="s">
        <v>38</v>
      </c>
      <c r="H14" s="21">
        <v>5</v>
      </c>
      <c r="I14" s="21">
        <v>5</v>
      </c>
      <c r="J14" s="9"/>
    </row>
    <row r="15" s="3" customFormat="1" ht="26" spans="1:10">
      <c r="A15" s="9"/>
      <c r="B15" s="9"/>
      <c r="C15" s="19" t="s">
        <v>33</v>
      </c>
      <c r="D15" s="19" t="s">
        <v>39</v>
      </c>
      <c r="E15" s="20" t="s">
        <v>40</v>
      </c>
      <c r="F15" s="20"/>
      <c r="G15" s="9" t="s">
        <v>41</v>
      </c>
      <c r="H15" s="21">
        <v>5</v>
      </c>
      <c r="I15" s="21">
        <v>5</v>
      </c>
      <c r="J15" s="9"/>
    </row>
    <row r="16" s="3" customFormat="1" spans="1:10">
      <c r="A16" s="9"/>
      <c r="B16" s="9"/>
      <c r="C16" s="19" t="s">
        <v>42</v>
      </c>
      <c r="D16" s="19" t="s">
        <v>43</v>
      </c>
      <c r="E16" s="20" t="s">
        <v>44</v>
      </c>
      <c r="F16" s="20"/>
      <c r="G16" s="10" t="s">
        <v>45</v>
      </c>
      <c r="H16" s="21">
        <v>3</v>
      </c>
      <c r="I16" s="21">
        <v>3</v>
      </c>
      <c r="J16" s="9"/>
    </row>
    <row r="17" s="3" customFormat="1" ht="26" spans="1:10">
      <c r="A17" s="9"/>
      <c r="B17" s="9"/>
      <c r="C17" s="19" t="s">
        <v>42</v>
      </c>
      <c r="D17" s="19" t="s">
        <v>46</v>
      </c>
      <c r="E17" s="20" t="s">
        <v>47</v>
      </c>
      <c r="F17" s="20"/>
      <c r="G17" s="9" t="s">
        <v>48</v>
      </c>
      <c r="H17" s="21">
        <v>3</v>
      </c>
      <c r="I17" s="21">
        <v>3</v>
      </c>
      <c r="J17" s="9"/>
    </row>
    <row r="18" s="3" customFormat="1" ht="39" spans="1:10">
      <c r="A18" s="9"/>
      <c r="B18" s="9"/>
      <c r="C18" s="19" t="s">
        <v>42</v>
      </c>
      <c r="D18" s="19" t="s">
        <v>49</v>
      </c>
      <c r="E18" s="20" t="s">
        <v>50</v>
      </c>
      <c r="F18" s="20"/>
      <c r="G18" s="9" t="s">
        <v>51</v>
      </c>
      <c r="H18" s="21">
        <v>3</v>
      </c>
      <c r="I18" s="21">
        <v>3</v>
      </c>
      <c r="J18" s="9"/>
    </row>
    <row r="19" s="3" customFormat="1" ht="26" spans="1:10">
      <c r="A19" s="9"/>
      <c r="B19" s="9"/>
      <c r="C19" s="19" t="s">
        <v>42</v>
      </c>
      <c r="D19" s="19" t="s">
        <v>52</v>
      </c>
      <c r="E19" s="20" t="s">
        <v>53</v>
      </c>
      <c r="F19" s="20"/>
      <c r="G19" s="19" t="s">
        <v>54</v>
      </c>
      <c r="H19" s="21">
        <v>3</v>
      </c>
      <c r="I19" s="21">
        <v>3</v>
      </c>
      <c r="J19" s="9"/>
    </row>
    <row r="20" s="3" customFormat="1" ht="39" spans="1:10">
      <c r="A20" s="9"/>
      <c r="B20" s="9"/>
      <c r="C20" s="19" t="s">
        <v>42</v>
      </c>
      <c r="D20" s="19" t="s">
        <v>55</v>
      </c>
      <c r="E20" s="20" t="s">
        <v>50</v>
      </c>
      <c r="F20" s="20"/>
      <c r="G20" s="22" t="s">
        <v>56</v>
      </c>
      <c r="H20" s="21">
        <v>3</v>
      </c>
      <c r="I20" s="21">
        <v>3</v>
      </c>
      <c r="J20" s="9"/>
    </row>
    <row r="21" s="3" customFormat="1" ht="52" spans="1:10">
      <c r="A21" s="9"/>
      <c r="B21" s="9"/>
      <c r="C21" s="19" t="s">
        <v>57</v>
      </c>
      <c r="D21" s="19" t="s">
        <v>58</v>
      </c>
      <c r="E21" s="20" t="s">
        <v>59</v>
      </c>
      <c r="F21" s="20"/>
      <c r="G21" s="22" t="s">
        <v>60</v>
      </c>
      <c r="H21" s="23">
        <v>3</v>
      </c>
      <c r="I21" s="23">
        <v>3</v>
      </c>
      <c r="J21" s="19"/>
    </row>
    <row r="22" s="3" customFormat="1" ht="26" spans="1:10">
      <c r="A22" s="9"/>
      <c r="B22" s="9"/>
      <c r="C22" s="19" t="s">
        <v>57</v>
      </c>
      <c r="D22" s="19" t="s">
        <v>61</v>
      </c>
      <c r="E22" s="20" t="s">
        <v>62</v>
      </c>
      <c r="F22" s="20"/>
      <c r="G22" s="9" t="s">
        <v>63</v>
      </c>
      <c r="H22" s="21">
        <v>4</v>
      </c>
      <c r="I22" s="21">
        <v>4</v>
      </c>
      <c r="J22" s="9"/>
    </row>
    <row r="23" s="3" customFormat="1" ht="104" spans="1:10">
      <c r="A23" s="9"/>
      <c r="B23" s="9"/>
      <c r="C23" s="19" t="s">
        <v>57</v>
      </c>
      <c r="D23" s="19" t="s">
        <v>64</v>
      </c>
      <c r="E23" s="20" t="s">
        <v>65</v>
      </c>
      <c r="F23" s="20"/>
      <c r="G23" s="9" t="s">
        <v>66</v>
      </c>
      <c r="H23" s="21">
        <v>3</v>
      </c>
      <c r="I23" s="21">
        <v>3</v>
      </c>
      <c r="J23" s="9"/>
    </row>
    <row r="24" s="3" customFormat="1" spans="1:10">
      <c r="A24" s="9"/>
      <c r="B24" s="9" t="s">
        <v>67</v>
      </c>
      <c r="C24" s="19" t="s">
        <v>68</v>
      </c>
      <c r="D24" s="19" t="s">
        <v>69</v>
      </c>
      <c r="E24" s="20" t="s">
        <v>70</v>
      </c>
      <c r="F24" s="20"/>
      <c r="G24" s="9" t="s">
        <v>71</v>
      </c>
      <c r="H24" s="21">
        <v>2</v>
      </c>
      <c r="I24" s="21">
        <v>2</v>
      </c>
      <c r="J24" s="9"/>
    </row>
    <row r="25" s="3" customFormat="1" spans="1:10">
      <c r="A25" s="9"/>
      <c r="B25" s="9"/>
      <c r="C25" s="19" t="s">
        <v>68</v>
      </c>
      <c r="D25" s="19" t="s">
        <v>72</v>
      </c>
      <c r="E25" s="20" t="s">
        <v>73</v>
      </c>
      <c r="F25" s="20"/>
      <c r="G25" s="9" t="s">
        <v>74</v>
      </c>
      <c r="H25" s="21">
        <v>2</v>
      </c>
      <c r="I25" s="21">
        <v>2</v>
      </c>
      <c r="J25" s="9"/>
    </row>
    <row r="26" s="3" customFormat="1" spans="1:10">
      <c r="A26" s="9"/>
      <c r="B26" s="9"/>
      <c r="C26" s="19" t="s">
        <v>68</v>
      </c>
      <c r="D26" s="19" t="s">
        <v>75</v>
      </c>
      <c r="E26" s="20" t="s">
        <v>76</v>
      </c>
      <c r="F26" s="20"/>
      <c r="G26" s="9" t="s">
        <v>77</v>
      </c>
      <c r="H26" s="21">
        <v>3</v>
      </c>
      <c r="I26" s="21">
        <v>3</v>
      </c>
      <c r="J26" s="9"/>
    </row>
    <row r="27" s="3" customFormat="1" spans="1:10">
      <c r="A27" s="9"/>
      <c r="B27" s="9"/>
      <c r="C27" s="19" t="s">
        <v>68</v>
      </c>
      <c r="D27" s="19" t="s">
        <v>78</v>
      </c>
      <c r="E27" s="20" t="s">
        <v>79</v>
      </c>
      <c r="F27" s="20"/>
      <c r="G27" s="9" t="s">
        <v>80</v>
      </c>
      <c r="H27" s="21">
        <v>3</v>
      </c>
      <c r="I27" s="21">
        <v>3</v>
      </c>
      <c r="J27" s="9"/>
    </row>
    <row r="28" s="3" customFormat="1" ht="221" spans="1:10">
      <c r="A28" s="9"/>
      <c r="B28" s="24" t="s">
        <v>81</v>
      </c>
      <c r="C28" s="19" t="s">
        <v>82</v>
      </c>
      <c r="D28" s="19" t="s">
        <v>83</v>
      </c>
      <c r="E28" s="25" t="s">
        <v>84</v>
      </c>
      <c r="F28" s="9"/>
      <c r="G28" s="9" t="s">
        <v>85</v>
      </c>
      <c r="H28" s="21">
        <v>10</v>
      </c>
      <c r="I28" s="23">
        <v>9</v>
      </c>
      <c r="J28" s="38" t="s">
        <v>86</v>
      </c>
    </row>
    <row r="29" s="3" customFormat="1" ht="182" spans="1:10">
      <c r="A29" s="9"/>
      <c r="B29" s="26"/>
      <c r="C29" s="19" t="s">
        <v>87</v>
      </c>
      <c r="D29" s="19" t="s">
        <v>88</v>
      </c>
      <c r="E29" s="25" t="s">
        <v>89</v>
      </c>
      <c r="F29" s="9"/>
      <c r="G29" s="19" t="s">
        <v>90</v>
      </c>
      <c r="H29" s="21">
        <v>10</v>
      </c>
      <c r="I29" s="23">
        <v>9</v>
      </c>
      <c r="J29" s="38" t="s">
        <v>86</v>
      </c>
    </row>
    <row r="30" s="3" customFormat="1" ht="130" spans="1:10">
      <c r="A30" s="9"/>
      <c r="B30" s="26"/>
      <c r="C30" s="19" t="s">
        <v>91</v>
      </c>
      <c r="D30" s="19" t="s">
        <v>92</v>
      </c>
      <c r="E30" s="25" t="s">
        <v>93</v>
      </c>
      <c r="F30" s="9"/>
      <c r="G30" s="19" t="s">
        <v>94</v>
      </c>
      <c r="H30" s="21">
        <v>10</v>
      </c>
      <c r="I30" s="23">
        <v>9</v>
      </c>
      <c r="J30" s="38" t="s">
        <v>86</v>
      </c>
    </row>
    <row r="31" s="3" customFormat="1" ht="26" spans="1:10">
      <c r="A31" s="9"/>
      <c r="B31" s="9" t="s">
        <v>95</v>
      </c>
      <c r="C31" s="19" t="s">
        <v>96</v>
      </c>
      <c r="D31" s="19" t="s">
        <v>97</v>
      </c>
      <c r="E31" s="20" t="s">
        <v>98</v>
      </c>
      <c r="F31" s="20"/>
      <c r="G31" s="25">
        <v>1</v>
      </c>
      <c r="H31" s="21">
        <v>10</v>
      </c>
      <c r="I31" s="21">
        <v>10</v>
      </c>
      <c r="J31" s="9"/>
    </row>
    <row r="32" s="3" customFormat="1" spans="1:10">
      <c r="A32" s="16" t="s">
        <v>99</v>
      </c>
      <c r="B32" s="27"/>
      <c r="C32" s="27"/>
      <c r="D32" s="27"/>
      <c r="E32" s="27"/>
      <c r="F32" s="27"/>
      <c r="G32" s="28"/>
      <c r="H32" s="13">
        <f>SUM(H13:H31)+H6</f>
        <v>100</v>
      </c>
      <c r="I32" s="39">
        <f>ROUND(SUM(I13:I31)+J6,2)</f>
        <v>96.99</v>
      </c>
      <c r="J32" s="40"/>
    </row>
    <row r="33" s="2" customFormat="1" ht="123" customHeight="1" spans="1:10">
      <c r="A33" s="29" t="s">
        <v>100</v>
      </c>
      <c r="B33" s="11"/>
      <c r="C33" s="11"/>
      <c r="D33" s="11"/>
      <c r="E33" s="11"/>
      <c r="F33" s="11"/>
      <c r="G33" s="11"/>
      <c r="H33" s="11"/>
      <c r="I33" s="11"/>
      <c r="J33" s="11"/>
    </row>
    <row r="34" s="1" customFormat="1" ht="14.25" customHeight="1" spans="1:12">
      <c r="A34" s="30"/>
      <c r="B34" s="31"/>
      <c r="C34" s="31"/>
      <c r="D34" s="31"/>
      <c r="E34" s="31"/>
      <c r="F34" s="31"/>
      <c r="G34" s="31"/>
      <c r="H34" s="31"/>
      <c r="I34" s="31"/>
      <c r="J34" s="31"/>
      <c r="K34" s="6"/>
      <c r="L34" s="6"/>
    </row>
    <row r="36" s="1" customFormat="1" ht="17.5" spans="1:12">
      <c r="A36" s="4"/>
      <c r="D36" s="5"/>
      <c r="E36" s="5"/>
      <c r="F36" s="5"/>
      <c r="G36" s="32"/>
      <c r="K36" s="6"/>
      <c r="L36" s="6"/>
    </row>
  </sheetData>
  <mergeCells count="4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A32:G32"/>
    <mergeCell ref="A33:J33"/>
    <mergeCell ref="A34:J34"/>
    <mergeCell ref="A10:A11"/>
    <mergeCell ref="A12:A31"/>
    <mergeCell ref="B13:B23"/>
    <mergeCell ref="B24:B27"/>
    <mergeCell ref="B28:B30"/>
    <mergeCell ref="A5:C9"/>
  </mergeCells>
  <pageMargins left="0.75" right="0.75" top="1" bottom="1" header="0.5" footer="0.5"/>
  <pageSetup paperSize="9" scale="66" orientation="portrait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2025-02-14T16:31:00Z</dcterms:created>
  <dcterms:modified xsi:type="dcterms:W3CDTF">2025-08-25T08:55:28Z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34281429F6D0459FB67D8473BAEE5719_13</vt:lpwstr>
  </property>
  <property fmtid="{D5CDD505-2E9C-101B-9397-08002B2CF9AE}" pid="3" name="KSOProductBuildVer">
    <vt:lpwstr>2052-12.1.0.21915</vt:lpwstr>
  </property>
</Properties>
</file>