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definedNames>
    <definedName name="_xlnm.Print_Area" localSheetId="0">Sheet1!$A$1:$J$45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<sst xmlns="http://schemas.openxmlformats.org/spreadsheetml/2006/main" count="162" uniqueCount="101">
  <si>
    <t>项目支出绩效自评表</t>
  </si>
  <si>
    <t>（2024年度）</t>
  </si>
  <si>
    <t>项目名称</t>
  </si>
  <si>
    <t>大东流基地运维项目</t>
  </si>
  <si>
    <t>主管部门</t>
  </si>
  <si>
    <t>北京市园林绿化局</t>
  </si>
  <si>
    <t>实施单位</t>
  </si>
  <si>
    <t>北京市绿地养护管理事务中心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</si>
  <si>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</si>
  <si>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</si>
  <si>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</si>
  <si>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</si>
  <si>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</si>
  <si>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</si>
  <si>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</si>
  <si>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</si>
  <si>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</si>
  <si>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</si>
  <si>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</si>
  <si>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</si>
  <si>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</si>
  <si>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</si>
  <si>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</si>
  <si>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r>
      <rPr>
        <sz val="10"/>
        <rFont val="仿宋_GB2312"/>
        <charset val="134"/>
      </rPr>
      <t>1、完成基地水、电、热及物业的供应，维持基地基础运维。 
2、对面积为801亩的大东流城市森林公园进行养护管理，养护内容包括公园内的林木养护、设施维护、园区保洁等内容。
3、完成北方国家级林木种苗示范基地35476株苗木养护管理，通过浇水、施肥、病虫害防治、修剪、除草等管护措施，提高苗木质量，为保障重要节日、重大活动期间重点地区环境景观服务提供高品质的苗木。
4、保障39000</t>
    </r>
    <r>
      <rPr>
        <sz val="10"/>
        <rFont val="宋体"/>
        <charset val="134"/>
      </rPr>
      <t>㎡</t>
    </r>
    <r>
      <rPr>
        <sz val="10"/>
        <rFont val="仿宋_GB2312"/>
        <charset val="134"/>
      </rPr>
      <t>温室设施的正常运转，同时开展花卉地被品种国产化试验，为推进“930”活动用花品种的国产化提供数据支持。
5、保障组培室正常运行，同时进行玉簪、蕨类、古树雄性毛白杨优良母本资源保存及繁育，服务于城市绿化、平原造林、防护林建设。
6、对北京市古树名木国家林木种质资源库内4539株古树名木种质资源进行精细化抚育管理工作。</t>
    </r>
  </si>
  <si>
    <t>1、完成了基地水、电、热及物业的供应，保障了基地的正常运行。
2、按照《北京市平原生态林养护经营技术规范（2020修订）》要求，完成了801亩大东流城市森林公园养护工作。
3、按照城镇绿地二级养护标准，完成了北方国家级林木种苗示范基地35476株苗木养护管理工作。
4、温室运行管理项目完成了39000平方米温室的正常运行。
5、组培室运行管理项目完成了120000株组培苗的繁育工作。
6、完成了北京市古树名木国家林木种质资源库内4539株古树名木种质资源养护工作。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</si>
  <si>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</si>
  <si>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</si>
  <si>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</si>
  <si>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</si>
  <si>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</si>
  <si>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</si>
  <si>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</si>
  <si>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</si>
  <si>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</si>
  <si>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基地基础运维</t>
  </si>
  <si>
    <t>8270.56平米</t>
  </si>
  <si>
    <t>大东流城市森林公园养护</t>
  </si>
  <si>
    <t>801亩</t>
  </si>
  <si>
    <t>北方国家级林木种苗示范基地苗木养护管理</t>
  </si>
  <si>
    <t>35476株</t>
  </si>
  <si>
    <t>温室运行管理</t>
  </si>
  <si>
    <t>39000平方米</t>
  </si>
  <si>
    <t>组培室繁育组培苗</t>
  </si>
  <si>
    <t>120000株</t>
  </si>
  <si>
    <t>古树名木种质资源管护</t>
  </si>
  <si>
    <t>4539株</t>
  </si>
  <si>
    <t>质量指标</t>
  </si>
  <si>
    <t>优</t>
  </si>
  <si>
    <t>大东流城市森林公园养护符合绿隔公园三级养护标准</t>
  </si>
  <si>
    <t>北方国家级林木种苗示范基地苗木养护管理符合城镇绿地二级</t>
  </si>
  <si>
    <t>组培室运行管理</t>
  </si>
  <si>
    <t>古树名木种质资源管护符合养护管理标准</t>
  </si>
  <si>
    <t>时效指标</t>
  </si>
  <si>
    <t>≤12月</t>
  </si>
  <si>
    <t>12月</t>
  </si>
  <si>
    <t>成本指标</t>
  </si>
  <si>
    <t>经济成本指标</t>
  </si>
  <si>
    <t>基地基础运维费用</t>
  </si>
  <si>
    <t>≤1698385.64元</t>
  </si>
  <si>
    <t>1762195.87元</t>
  </si>
  <si>
    <t>项目实施中，实际用电、取暖支出超过预算，今后加强项目预算编制</t>
  </si>
  <si>
    <t>大东流城市森林公园养护费用</t>
  </si>
  <si>
    <t>≤2029200元</t>
  </si>
  <si>
    <t>2010574.08元</t>
  </si>
  <si>
    <t>北方国家级林木种苗示范基地苗木养护管理费用</t>
  </si>
  <si>
    <t>≤3544562.56元</t>
  </si>
  <si>
    <t>3544562.56元</t>
  </si>
  <si>
    <t>温室运行管理费用</t>
  </si>
  <si>
    <t>≤2767823元</t>
  </si>
  <si>
    <t>2746183元</t>
  </si>
  <si>
    <t>组培室运行管理费用</t>
  </si>
  <si>
    <t>≤683409元</t>
  </si>
  <si>
    <t>674512元</t>
  </si>
  <si>
    <t>古树名木种质资源管护费用</t>
  </si>
  <si>
    <t>≤527835.66元</t>
  </si>
  <si>
    <t>511204.88元</t>
  </si>
  <si>
    <t>招标代理服务费</t>
  </si>
  <si>
    <t>≤50000元</t>
  </si>
  <si>
    <t>50000元</t>
  </si>
  <si>
    <t>可行性研究报告编制费</t>
  </si>
  <si>
    <t>≤104184.14元</t>
  </si>
  <si>
    <t>98465.55元</t>
  </si>
  <si>
    <t>专家咨询费</t>
  </si>
  <si>
    <t>≤4000元</t>
  </si>
  <si>
    <t>4000元</t>
  </si>
  <si>
    <t>效益指标</t>
  </si>
  <si>
    <t>社会效益指标</t>
  </si>
  <si>
    <t>通过项目实施，提升区域综合价值，对建设首都高质量园林建设、保障首都重大活动及保护古树名木有积极的影响。开展花卉地被品种国产化试验，为推进“930”活动用花品种的国产化提供数据支持。进行玉簪、蕨类、古树雄性毛白杨优良母本资源保存及繁育，服务于城市绿化、平原造林、防护林建设</t>
  </si>
  <si>
    <t>好</t>
  </si>
  <si>
    <t>好，达到预期目标</t>
  </si>
  <si>
    <t>支撑材料不够充分,后续进一步完善</t>
  </si>
  <si>
    <t>温室、组培运行利用率</t>
  </si>
  <si>
    <t>生态效益指标</t>
  </si>
  <si>
    <t>通过项目实施，实现北京市绿色发展，提高森林覆盖率的重要手段，有助于保护植物多样性，维护生态系统的健康，为野生动物提供栖息地，促进生物多样性的保护和恢复，有利于改善区域生态环境</t>
  </si>
  <si>
    <t>好，项目实施后保护了植物多样性，促进生物多样性的保护和恢复，有效改善了区域生态环境</t>
  </si>
  <si>
    <t>满意度指标</t>
  </si>
  <si>
    <t>服务对象满意度指标</t>
  </si>
  <si>
    <t>群众对基地运维工作的满意度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</si>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</sst>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0.000000_ "/>
    <numFmt numFmtId="179" formatCode="#,##0.0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80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24.7818181818182" style="4" customWidth="1"/>
    <col min="5" max="5" width="10.7818181818182" style="4" customWidth="1"/>
    <col min="6" max="6" width="15.2181818181818" style="4" customWidth="1"/>
    <col min="7" max="7" width="13" style="3" customWidth="1"/>
    <col min="8" max="8" width="5.66363636363636" style="3" customWidth="1"/>
    <col min="9" max="9" width="8.66363636363636" style="3" customWidth="1"/>
    <col min="10" max="10" width="18.7818181818182" style="3" customWidth="1"/>
    <col min="11" max="11" width="29.3727272727273" style="3" customWidth="1"/>
    <col min="12" max="12" width="48.2090909090909" style="3" customWidth="1"/>
    <col min="13" max="16384" width="10" style="3"/>
  </cols>
  <sheetData>
    <row r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ht="37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="1" customFormat="1" ht="24" customHeight="1" spans="1:10">
      <c r="A6" s="7"/>
      <c r="B6" s="7"/>
      <c r="C6" s="7"/>
      <c r="D6" s="9" t="s">
        <v>15</v>
      </c>
      <c r="E6" s="10"/>
      <c r="F6" s="10">
        <v>1140.94</v>
      </c>
      <c r="G6" s="11">
        <v>1140.169794</v>
      </c>
      <c r="H6" s="12">
        <v>10</v>
      </c>
      <c r="I6" s="36">
        <f>G6/F6</f>
        <v>0.999324937332375</v>
      </c>
      <c r="J6" s="37">
        <f>ROUND(H6*I6,2)</f>
        <v>9.99</v>
      </c>
    </row>
    <row r="7" s="1" customFormat="1" ht="24" customHeight="1" spans="1:10">
      <c r="A7" s="7"/>
      <c r="B7" s="7"/>
      <c r="C7" s="7"/>
      <c r="D7" s="13" t="s">
        <v>16</v>
      </c>
      <c r="E7" s="10"/>
      <c r="F7" s="10">
        <v>595.4</v>
      </c>
      <c r="G7" s="14">
        <v>594.629794</v>
      </c>
      <c r="H7" s="12" t="s">
        <v>17</v>
      </c>
      <c r="I7" s="36">
        <f>G7/F7</f>
        <v>0.998706405777628</v>
      </c>
      <c r="J7" s="12" t="s">
        <v>17</v>
      </c>
    </row>
    <row r="8" s="1" customFormat="1" ht="24" customHeight="1" spans="1:10">
      <c r="A8" s="7"/>
      <c r="B8" s="7"/>
      <c r="C8" s="7"/>
      <c r="D8" s="13" t="s">
        <v>18</v>
      </c>
      <c r="E8" s="10"/>
      <c r="F8" s="10">
        <v>545.54</v>
      </c>
      <c r="G8" s="14">
        <v>545.54</v>
      </c>
      <c r="H8" s="12" t="s">
        <v>17</v>
      </c>
      <c r="I8" s="38">
        <f>G8/F8</f>
        <v>1</v>
      </c>
      <c r="J8" s="12" t="s">
        <v>17</v>
      </c>
    </row>
    <row r="9" s="1" customFormat="1" ht="24" customHeight="1" spans="1:10">
      <c r="A9" s="7"/>
      <c r="B9" s="7"/>
      <c r="C9" s="7"/>
      <c r="D9" s="15" t="s">
        <v>19</v>
      </c>
      <c r="E9" s="16"/>
      <c r="F9" s="17"/>
      <c r="G9" s="18"/>
      <c r="H9" s="8"/>
      <c r="I9" s="36"/>
      <c r="J9" s="37"/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1" customFormat="1" ht="166" customHeight="1" spans="1:10">
      <c r="A11" s="7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7" t="s">
        <v>25</v>
      </c>
      <c r="B12" s="7" t="s">
        <v>26</v>
      </c>
      <c r="C12" s="8" t="s">
        <v>27</v>
      </c>
      <c r="D12" s="19" t="s">
        <v>28</v>
      </c>
      <c r="E12" s="20" t="s">
        <v>29</v>
      </c>
      <c r="F12" s="21"/>
      <c r="G12" s="7" t="s">
        <v>30</v>
      </c>
      <c r="H12" s="7" t="s">
        <v>12</v>
      </c>
      <c r="I12" s="7" t="s">
        <v>14</v>
      </c>
      <c r="J12" s="7" t="s">
        <v>31</v>
      </c>
    </row>
    <row r="13" s="1" customFormat="1" spans="1:10">
      <c r="A13" s="7"/>
      <c r="B13" s="7" t="s">
        <v>32</v>
      </c>
      <c r="C13" s="7" t="s">
        <v>33</v>
      </c>
      <c r="D13" s="7" t="s">
        <v>34</v>
      </c>
      <c r="E13" s="20" t="s">
        <v>35</v>
      </c>
      <c r="F13" s="21"/>
      <c r="G13" s="7" t="s">
        <v>35</v>
      </c>
      <c r="H13" s="7">
        <v>2.5</v>
      </c>
      <c r="I13" s="7">
        <v>2.5</v>
      </c>
      <c r="J13" s="7"/>
    </row>
    <row r="14" s="1" customFormat="1" spans="1:10">
      <c r="A14" s="7"/>
      <c r="B14" s="7"/>
      <c r="C14" s="7" t="s">
        <v>33</v>
      </c>
      <c r="D14" s="7" t="s">
        <v>36</v>
      </c>
      <c r="E14" s="20" t="s">
        <v>37</v>
      </c>
      <c r="F14" s="21"/>
      <c r="G14" s="7" t="s">
        <v>37</v>
      </c>
      <c r="H14" s="7">
        <v>2.5</v>
      </c>
      <c r="I14" s="7">
        <v>2.5</v>
      </c>
      <c r="J14" s="7"/>
    </row>
    <row r="15" s="1" customFormat="1" ht="26" spans="1:10">
      <c r="A15" s="7"/>
      <c r="B15" s="7" t="s">
        <v>32</v>
      </c>
      <c r="C15" s="7" t="s">
        <v>33</v>
      </c>
      <c r="D15" s="7" t="s">
        <v>38</v>
      </c>
      <c r="E15" s="20" t="s">
        <v>39</v>
      </c>
      <c r="F15" s="21"/>
      <c r="G15" s="7" t="s">
        <v>39</v>
      </c>
      <c r="H15" s="7">
        <v>2.5</v>
      </c>
      <c r="I15" s="7">
        <v>2.5</v>
      </c>
      <c r="J15" s="7"/>
    </row>
    <row r="16" s="1" customFormat="1" spans="1:10">
      <c r="A16" s="7"/>
      <c r="B16" s="7"/>
      <c r="C16" s="7" t="s">
        <v>33</v>
      </c>
      <c r="D16" s="7" t="s">
        <v>40</v>
      </c>
      <c r="E16" s="20" t="s">
        <v>41</v>
      </c>
      <c r="F16" s="21"/>
      <c r="G16" s="7" t="s">
        <v>41</v>
      </c>
      <c r="H16" s="7">
        <v>2.5</v>
      </c>
      <c r="I16" s="7">
        <v>2.5</v>
      </c>
      <c r="J16" s="7"/>
    </row>
    <row r="17" s="1" customFormat="1" spans="1:10">
      <c r="A17" s="7"/>
      <c r="B17" s="7"/>
      <c r="C17" s="7" t="s">
        <v>33</v>
      </c>
      <c r="D17" s="7" t="s">
        <v>42</v>
      </c>
      <c r="E17" s="20" t="s">
        <v>43</v>
      </c>
      <c r="F17" s="21"/>
      <c r="G17" s="7" t="s">
        <v>43</v>
      </c>
      <c r="H17" s="7">
        <v>2.5</v>
      </c>
      <c r="I17" s="7">
        <v>2.5</v>
      </c>
      <c r="J17" s="7"/>
    </row>
    <row r="18" s="1" customFormat="1" spans="1:10">
      <c r="A18" s="7"/>
      <c r="B18" s="7"/>
      <c r="C18" s="7" t="s">
        <v>33</v>
      </c>
      <c r="D18" s="7" t="s">
        <v>44</v>
      </c>
      <c r="E18" s="20" t="s">
        <v>45</v>
      </c>
      <c r="F18" s="21"/>
      <c r="G18" s="7" t="s">
        <v>45</v>
      </c>
      <c r="H18" s="7">
        <v>2.5</v>
      </c>
      <c r="I18" s="7">
        <v>2.5</v>
      </c>
      <c r="J18" s="7"/>
    </row>
    <row r="19" s="1" customFormat="1" spans="1:10">
      <c r="A19" s="7"/>
      <c r="B19" s="7"/>
      <c r="C19" s="22" t="s">
        <v>46</v>
      </c>
      <c r="D19" s="7" t="s">
        <v>34</v>
      </c>
      <c r="E19" s="20" t="s">
        <v>47</v>
      </c>
      <c r="F19" s="21"/>
      <c r="G19" s="7" t="s">
        <v>47</v>
      </c>
      <c r="H19" s="7">
        <v>2.5</v>
      </c>
      <c r="I19" s="7">
        <v>2.5</v>
      </c>
      <c r="J19" s="7"/>
    </row>
    <row r="20" s="1" customFormat="1" ht="26" spans="1:10">
      <c r="A20" s="7"/>
      <c r="B20" s="7"/>
      <c r="C20" s="22" t="s">
        <v>46</v>
      </c>
      <c r="D20" s="7" t="s">
        <v>48</v>
      </c>
      <c r="E20" s="23">
        <v>1</v>
      </c>
      <c r="F20" s="21"/>
      <c r="G20" s="24">
        <v>1</v>
      </c>
      <c r="H20" s="7">
        <v>2.5</v>
      </c>
      <c r="I20" s="7">
        <v>2.5</v>
      </c>
      <c r="J20" s="7"/>
    </row>
    <row r="21" s="1" customFormat="1" ht="39" spans="1:10">
      <c r="A21" s="7"/>
      <c r="B21" s="7"/>
      <c r="C21" s="22" t="s">
        <v>46</v>
      </c>
      <c r="D21" s="7" t="s">
        <v>49</v>
      </c>
      <c r="E21" s="23">
        <v>1</v>
      </c>
      <c r="F21" s="21"/>
      <c r="G21" s="24">
        <v>1</v>
      </c>
      <c r="H21" s="7">
        <v>2.5</v>
      </c>
      <c r="I21" s="7">
        <v>2.5</v>
      </c>
      <c r="J21" s="7"/>
    </row>
    <row r="22" s="1" customFormat="1" spans="1:10">
      <c r="A22" s="7"/>
      <c r="B22" s="7"/>
      <c r="C22" s="22" t="s">
        <v>46</v>
      </c>
      <c r="D22" s="7" t="s">
        <v>40</v>
      </c>
      <c r="E22" s="20" t="s">
        <v>47</v>
      </c>
      <c r="F22" s="21"/>
      <c r="G22" s="7" t="s">
        <v>47</v>
      </c>
      <c r="H22" s="7">
        <v>2.5</v>
      </c>
      <c r="I22" s="7">
        <v>2.5</v>
      </c>
      <c r="J22" s="7"/>
    </row>
    <row r="23" s="1" customFormat="1" spans="1:10">
      <c r="A23" s="7"/>
      <c r="B23" s="7"/>
      <c r="C23" s="22" t="s">
        <v>46</v>
      </c>
      <c r="D23" s="7" t="s">
        <v>50</v>
      </c>
      <c r="E23" s="20" t="s">
        <v>47</v>
      </c>
      <c r="F23" s="21"/>
      <c r="G23" s="7" t="s">
        <v>47</v>
      </c>
      <c r="H23" s="7">
        <v>2.5</v>
      </c>
      <c r="I23" s="7">
        <v>2.5</v>
      </c>
      <c r="J23" s="7"/>
    </row>
    <row r="24" s="1" customFormat="1" ht="26" spans="1:10">
      <c r="A24" s="7"/>
      <c r="B24" s="7"/>
      <c r="C24" s="22" t="s">
        <v>46</v>
      </c>
      <c r="D24" s="7" t="s">
        <v>51</v>
      </c>
      <c r="E24" s="23">
        <v>1</v>
      </c>
      <c r="F24" s="21"/>
      <c r="G24" s="24">
        <v>1</v>
      </c>
      <c r="H24" s="7">
        <v>2.5</v>
      </c>
      <c r="I24" s="7">
        <v>2.5</v>
      </c>
      <c r="J24" s="7"/>
    </row>
    <row r="25" s="1" customFormat="1" spans="1:10">
      <c r="A25" s="7"/>
      <c r="B25" s="7"/>
      <c r="C25" s="7" t="s">
        <v>52</v>
      </c>
      <c r="D25" s="7" t="s">
        <v>34</v>
      </c>
      <c r="E25" s="20" t="s">
        <v>53</v>
      </c>
      <c r="F25" s="21"/>
      <c r="G25" s="7" t="s">
        <v>54</v>
      </c>
      <c r="H25" s="7">
        <v>2</v>
      </c>
      <c r="I25" s="7">
        <v>2</v>
      </c>
      <c r="J25" s="7"/>
    </row>
    <row r="26" s="1" customFormat="1" spans="1:10">
      <c r="A26" s="7"/>
      <c r="B26" s="7"/>
      <c r="C26" s="7" t="s">
        <v>52</v>
      </c>
      <c r="D26" s="7" t="s">
        <v>36</v>
      </c>
      <c r="E26" s="20" t="s">
        <v>53</v>
      </c>
      <c r="F26" s="21"/>
      <c r="G26" s="7" t="s">
        <v>54</v>
      </c>
      <c r="H26" s="7">
        <v>2</v>
      </c>
      <c r="I26" s="7">
        <v>2</v>
      </c>
      <c r="J26" s="7"/>
    </row>
    <row r="27" s="1" customFormat="1" ht="26" spans="1:10">
      <c r="A27" s="7"/>
      <c r="B27" s="7"/>
      <c r="C27" s="7" t="s">
        <v>52</v>
      </c>
      <c r="D27" s="7" t="s">
        <v>38</v>
      </c>
      <c r="E27" s="20" t="s">
        <v>53</v>
      </c>
      <c r="F27" s="21"/>
      <c r="G27" s="7" t="s">
        <v>54</v>
      </c>
      <c r="H27" s="7">
        <v>1.5</v>
      </c>
      <c r="I27" s="7">
        <v>1.5</v>
      </c>
      <c r="J27" s="7"/>
    </row>
    <row r="28" s="1" customFormat="1" spans="1:10">
      <c r="A28" s="7"/>
      <c r="B28" s="7"/>
      <c r="C28" s="7" t="s">
        <v>52</v>
      </c>
      <c r="D28" s="7" t="s">
        <v>40</v>
      </c>
      <c r="E28" s="20" t="s">
        <v>53</v>
      </c>
      <c r="F28" s="21"/>
      <c r="G28" s="7" t="s">
        <v>54</v>
      </c>
      <c r="H28" s="7">
        <v>1.5</v>
      </c>
      <c r="I28" s="7">
        <v>1.5</v>
      </c>
      <c r="J28" s="7"/>
    </row>
    <row r="29" s="1" customFormat="1" spans="1:10">
      <c r="A29" s="7"/>
      <c r="B29" s="7"/>
      <c r="C29" s="7" t="s">
        <v>52</v>
      </c>
      <c r="D29" s="7" t="s">
        <v>42</v>
      </c>
      <c r="E29" s="20" t="s">
        <v>53</v>
      </c>
      <c r="F29" s="21"/>
      <c r="G29" s="7" t="s">
        <v>54</v>
      </c>
      <c r="H29" s="7">
        <v>1.5</v>
      </c>
      <c r="I29" s="7">
        <v>1.5</v>
      </c>
      <c r="J29" s="7"/>
    </row>
    <row r="30" s="1" customFormat="1" spans="1:10">
      <c r="A30" s="7"/>
      <c r="B30" s="7"/>
      <c r="C30" s="7" t="s">
        <v>52</v>
      </c>
      <c r="D30" s="7" t="s">
        <v>44</v>
      </c>
      <c r="E30" s="20" t="s">
        <v>53</v>
      </c>
      <c r="F30" s="21"/>
      <c r="G30" s="7" t="s">
        <v>54</v>
      </c>
      <c r="H30" s="7">
        <v>1.5</v>
      </c>
      <c r="I30" s="7">
        <v>1.5</v>
      </c>
      <c r="J30" s="7"/>
    </row>
    <row r="31" s="1" customFormat="1" ht="52" spans="1:11">
      <c r="A31" s="7"/>
      <c r="B31" s="25" t="s">
        <v>55</v>
      </c>
      <c r="C31" s="22" t="s">
        <v>56</v>
      </c>
      <c r="D31" s="7" t="s">
        <v>57</v>
      </c>
      <c r="E31" s="19" t="s">
        <v>58</v>
      </c>
      <c r="F31" s="26"/>
      <c r="G31" s="7" t="s">
        <v>59</v>
      </c>
      <c r="H31" s="7">
        <v>1.5</v>
      </c>
      <c r="I31" s="7">
        <v>1</v>
      </c>
      <c r="J31" s="7" t="s">
        <v>60</v>
      </c>
      <c r="K31" s="39"/>
    </row>
    <row r="32" s="1" customFormat="1" spans="1:11">
      <c r="A32" s="7"/>
      <c r="B32" s="27"/>
      <c r="C32" s="22" t="s">
        <v>56</v>
      </c>
      <c r="D32" s="7" t="s">
        <v>61</v>
      </c>
      <c r="E32" s="19" t="s">
        <v>62</v>
      </c>
      <c r="F32" s="26"/>
      <c r="G32" s="7" t="s">
        <v>63</v>
      </c>
      <c r="H32" s="7">
        <v>1</v>
      </c>
      <c r="I32" s="7">
        <v>1</v>
      </c>
      <c r="J32" s="7"/>
      <c r="K32" s="40"/>
    </row>
    <row r="33" s="1" customFormat="1" ht="26" spans="1:10">
      <c r="A33" s="7"/>
      <c r="B33" s="27"/>
      <c r="C33" s="22" t="s">
        <v>56</v>
      </c>
      <c r="D33" s="7" t="s">
        <v>64</v>
      </c>
      <c r="E33" s="19" t="s">
        <v>65</v>
      </c>
      <c r="F33" s="26"/>
      <c r="G33" s="7" t="s">
        <v>66</v>
      </c>
      <c r="H33" s="7">
        <v>1.5</v>
      </c>
      <c r="I33" s="7">
        <v>1.5</v>
      </c>
      <c r="J33" s="7"/>
    </row>
    <row r="34" s="1" customFormat="1" spans="1:10">
      <c r="A34" s="7"/>
      <c r="B34" s="27"/>
      <c r="C34" s="22" t="s">
        <v>56</v>
      </c>
      <c r="D34" s="7" t="s">
        <v>67</v>
      </c>
      <c r="E34" s="19" t="s">
        <v>68</v>
      </c>
      <c r="F34" s="26"/>
      <c r="G34" s="7" t="s">
        <v>69</v>
      </c>
      <c r="H34" s="7">
        <v>1</v>
      </c>
      <c r="I34" s="7">
        <v>1</v>
      </c>
      <c r="J34" s="7"/>
    </row>
    <row r="35" s="1" customFormat="1" spans="1:10">
      <c r="A35" s="7"/>
      <c r="B35" s="27"/>
      <c r="C35" s="22" t="s">
        <v>56</v>
      </c>
      <c r="D35" s="7" t="s">
        <v>70</v>
      </c>
      <c r="E35" s="19" t="s">
        <v>71</v>
      </c>
      <c r="F35" s="26"/>
      <c r="G35" s="7" t="s">
        <v>72</v>
      </c>
      <c r="H35" s="7">
        <v>1</v>
      </c>
      <c r="I35" s="7">
        <v>1</v>
      </c>
      <c r="J35" s="7"/>
    </row>
    <row r="36" s="1" customFormat="1" spans="1:10">
      <c r="A36" s="7"/>
      <c r="B36" s="27"/>
      <c r="C36" s="22" t="s">
        <v>56</v>
      </c>
      <c r="D36" s="7" t="s">
        <v>73</v>
      </c>
      <c r="E36" s="19" t="s">
        <v>74</v>
      </c>
      <c r="F36" s="26"/>
      <c r="G36" s="7" t="s">
        <v>75</v>
      </c>
      <c r="H36" s="7">
        <v>1</v>
      </c>
      <c r="I36" s="7">
        <v>1</v>
      </c>
      <c r="J36" s="7"/>
    </row>
    <row r="37" s="1" customFormat="1" spans="1:10">
      <c r="A37" s="7"/>
      <c r="B37" s="27"/>
      <c r="C37" s="22" t="s">
        <v>56</v>
      </c>
      <c r="D37" s="7" t="s">
        <v>76</v>
      </c>
      <c r="E37" s="19" t="s">
        <v>77</v>
      </c>
      <c r="F37" s="26"/>
      <c r="G37" s="7" t="s">
        <v>78</v>
      </c>
      <c r="H37" s="7">
        <v>1</v>
      </c>
      <c r="I37" s="7">
        <v>1</v>
      </c>
      <c r="J37" s="7"/>
    </row>
    <row r="38" s="1" customFormat="1" spans="1:10">
      <c r="A38" s="7"/>
      <c r="B38" s="27"/>
      <c r="C38" s="22" t="s">
        <v>56</v>
      </c>
      <c r="D38" s="7" t="s">
        <v>79</v>
      </c>
      <c r="E38" s="19" t="s">
        <v>80</v>
      </c>
      <c r="F38" s="26"/>
      <c r="G38" s="7" t="s">
        <v>81</v>
      </c>
      <c r="H38" s="7">
        <v>1</v>
      </c>
      <c r="I38" s="7">
        <v>1</v>
      </c>
      <c r="J38" s="7"/>
    </row>
    <row r="39" s="1" customFormat="1" spans="1:10">
      <c r="A39" s="7"/>
      <c r="B39" s="28"/>
      <c r="C39" s="22" t="s">
        <v>56</v>
      </c>
      <c r="D39" s="7" t="s">
        <v>82</v>
      </c>
      <c r="E39" s="19" t="s">
        <v>83</v>
      </c>
      <c r="F39" s="26"/>
      <c r="G39" s="7" t="s">
        <v>84</v>
      </c>
      <c r="H39" s="7">
        <v>1</v>
      </c>
      <c r="I39" s="7">
        <v>1</v>
      </c>
      <c r="J39" s="7"/>
    </row>
    <row r="40" s="1" customFormat="1" ht="143" spans="1:10">
      <c r="A40" s="7"/>
      <c r="B40" s="27" t="s">
        <v>85</v>
      </c>
      <c r="C40" s="22" t="s">
        <v>86</v>
      </c>
      <c r="D40" s="7" t="s">
        <v>87</v>
      </c>
      <c r="E40" s="29" t="s">
        <v>88</v>
      </c>
      <c r="F40" s="30"/>
      <c r="G40" s="7" t="s">
        <v>89</v>
      </c>
      <c r="H40" s="7">
        <v>10</v>
      </c>
      <c r="I40" s="7">
        <v>9</v>
      </c>
      <c r="J40" s="7" t="s">
        <v>90</v>
      </c>
    </row>
    <row r="41" s="1" customFormat="1" spans="1:10">
      <c r="A41" s="7"/>
      <c r="B41" s="27"/>
      <c r="C41" s="22" t="s">
        <v>86</v>
      </c>
      <c r="D41" s="7" t="s">
        <v>91</v>
      </c>
      <c r="E41" s="23">
        <v>1</v>
      </c>
      <c r="F41" s="21"/>
      <c r="G41" s="24">
        <v>1</v>
      </c>
      <c r="H41" s="7">
        <v>10</v>
      </c>
      <c r="I41" s="7">
        <v>10</v>
      </c>
      <c r="J41" s="7"/>
    </row>
    <row r="42" s="1" customFormat="1" ht="91" spans="1:10">
      <c r="A42" s="7"/>
      <c r="B42" s="27"/>
      <c r="C42" s="22" t="s">
        <v>92</v>
      </c>
      <c r="D42" s="7" t="s">
        <v>93</v>
      </c>
      <c r="E42" s="20" t="s">
        <v>88</v>
      </c>
      <c r="F42" s="21"/>
      <c r="G42" s="7" t="s">
        <v>94</v>
      </c>
      <c r="H42" s="7">
        <v>10</v>
      </c>
      <c r="I42" s="7">
        <v>9</v>
      </c>
      <c r="J42" s="7" t="s">
        <v>90</v>
      </c>
    </row>
    <row r="43" s="1" customFormat="1" ht="26" spans="1:10">
      <c r="A43" s="7"/>
      <c r="B43" s="22" t="s">
        <v>95</v>
      </c>
      <c r="C43" s="22" t="s">
        <v>96</v>
      </c>
      <c r="D43" s="7" t="s">
        <v>97</v>
      </c>
      <c r="E43" s="20" t="s">
        <v>98</v>
      </c>
      <c r="F43" s="21"/>
      <c r="G43" s="24">
        <v>1</v>
      </c>
      <c r="H43" s="7">
        <v>10</v>
      </c>
      <c r="I43" s="7">
        <v>10</v>
      </c>
      <c r="J43" s="7"/>
    </row>
    <row r="44" s="1" customFormat="1" ht="27" customHeight="1" spans="1:10">
      <c r="A44" s="19" t="s">
        <v>99</v>
      </c>
      <c r="B44" s="31"/>
      <c r="C44" s="31"/>
      <c r="D44" s="31"/>
      <c r="E44" s="31"/>
      <c r="F44" s="31"/>
      <c r="G44" s="26"/>
      <c r="H44" s="12">
        <f>SUM(H13:H43)+H6</f>
        <v>100</v>
      </c>
      <c r="I44" s="41">
        <f>ROUND(SUM(I13:I43)+J6,2)</f>
        <v>97.49</v>
      </c>
      <c r="J44" s="17"/>
    </row>
    <row r="45" s="1" customFormat="1" ht="123" customHeight="1" spans="1:10">
      <c r="A45" s="32" t="s">
        <v>100</v>
      </c>
      <c r="B45" s="9"/>
      <c r="C45" s="9"/>
      <c r="D45" s="9"/>
      <c r="E45" s="9"/>
      <c r="F45" s="9"/>
      <c r="G45" s="9"/>
      <c r="H45" s="9"/>
      <c r="I45" s="9"/>
      <c r="J45" s="9"/>
    </row>
    <row r="46" ht="14.25" customHeight="1" spans="1:10">
      <c r="A46" s="33"/>
      <c r="B46" s="34"/>
      <c r="C46" s="34"/>
      <c r="D46" s="34"/>
      <c r="E46" s="34"/>
      <c r="F46" s="34"/>
      <c r="G46" s="34"/>
      <c r="H46" s="34"/>
      <c r="I46" s="34"/>
      <c r="J46" s="34"/>
    </row>
    <row r="48" ht="17.5" spans="7:7">
      <c r="G48" s="35"/>
    </row>
  </sheetData>
  <mergeCells count="5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A44:G44"/>
    <mergeCell ref="A45:J45"/>
    <mergeCell ref="A46:J46"/>
    <mergeCell ref="A10:A11"/>
    <mergeCell ref="A12:A43"/>
    <mergeCell ref="B13:B30"/>
    <mergeCell ref="B31:B39"/>
    <mergeCell ref="B40:B42"/>
    <mergeCell ref="A5:C9"/>
  </mergeCells>
  <pageMargins left="0.275" right="0.354166666666667" top="1" bottom="1" header="0.5" footer="0.5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2025-03-17T01:23:00Z</dcterms:created>
  <dcterms:modified xsi:type="dcterms:W3CDTF">2025-08-25T09:02:44Z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3EA8B17E72AD4C23A2B414BF20D71FF3_13</vt:lpwstr>
  </property>
  <property fmtid="{D5CDD505-2E9C-101B-9397-08002B2CF9AE}" pid="3" name="KSOProductBuildVer">
    <vt:lpwstr>2052-12.1.0.22529</vt:lpwstr>
  </property>
</Properties>
</file>