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2525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<sst xmlns="http://schemas.openxmlformats.org/spreadsheetml/2006/main" count="86" uniqueCount="73">
  <si>
    <t>项目支出绩效自评表</t>
  </si>
  <si>
    <t>（2024年度）</t>
  </si>
  <si>
    <t>项目名称</t>
  </si>
  <si>
    <t>北京市重点保护植物流苏树种质资源遗传多样性评价项目</t>
  </si>
  <si>
    <t>主管部门</t>
  </si>
  <si>
    <t>北京市园林绿化局</t>
  </si>
  <si>
    <t>实施单位</t>
  </si>
  <si>
    <t>北京市绿地养护管理事务中心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</si>
  <si>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</si>
  <si>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</si>
  <si>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</si>
  <si>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</si>
  <si>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</si>
  <si>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</si>
  <si>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</si>
  <si>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</si>
  <si>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</si>
  <si>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</si>
  <si>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</si>
  <si>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</si>
  <si>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</si>
  <si>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</si>
  <si>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</si>
  <si>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t>通过建立基于EST-SSR的分子标记技术，分析流苏种质资源的遗传多样性，并给予分子标记建立流苏树的DNA指纹图谱，为流苏树种质资源的鉴定、评价、保护与利用提供科学依据</t>
  </si>
  <si>
    <r>
      <rPr>
        <sz val="10"/>
        <color rgb="FF000000"/>
        <rFont val="仿宋_GB2312"/>
        <charset val="134"/>
      </rPr>
      <t>通过深入挖掘种子资源和收集保存，建立了拥有100份流苏种质资源的资源圃15亩；利用EST-SSR分子标记技术，对流苏种质资源遗传背景进行了鉴定，并构建了128份流苏种质DNA指纹图谱；筛选出‘新瑞’‘恋春’两个流苏树新品种，</t>
    </r>
    <r>
      <rPr>
        <sz val="10"/>
        <rFont val="仿宋_GB2312"/>
        <charset val="134"/>
      </rPr>
      <t>为流苏树种质资源的鉴定、评价、保护与利用提供科学依据。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</si>
  <si>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</si>
  <si>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</si>
  <si>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</si>
  <si>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</si>
  <si>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</si>
  <si>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</si>
  <si>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</si>
  <si>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</si>
  <si>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</si>
  <si>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建立流苏种植资源圃</t>
  </si>
  <si>
    <t>1个</t>
  </si>
  <si>
    <t>筛选出流苏树新品种</t>
  </si>
  <si>
    <t>1-2个</t>
  </si>
  <si>
    <t>2个</t>
  </si>
  <si>
    <t>形成流苏树种质资源遗传多样性分析研究报告</t>
  </si>
  <si>
    <t>1份</t>
  </si>
  <si>
    <t>质量指标</t>
  </si>
  <si>
    <t>建立流苏种质资源遗传多样性分析技术体系</t>
  </si>
  <si>
    <t>时效指标</t>
  </si>
  <si>
    <t>项目完成时间2024年1-12月</t>
  </si>
  <si>
    <t>≤12月</t>
  </si>
  <si>
    <t>2024年12月完成</t>
  </si>
  <si>
    <t>成本指标</t>
  </si>
  <si>
    <t>经济成本指标</t>
  </si>
  <si>
    <t>专家咨询费</t>
  </si>
  <si>
    <t>≤1.200000 万元</t>
  </si>
  <si>
    <t>1.2万元</t>
  </si>
  <si>
    <t>劳务费</t>
  </si>
  <si>
    <t>知识产权服务费等其他经济成本</t>
  </si>
  <si>
    <t>≤2.904600万元</t>
  </si>
  <si>
    <t>1.07万元</t>
  </si>
  <si>
    <t>论文发表费用1.07万元，剩余费用计划2025年支出</t>
  </si>
  <si>
    <t>效益指标</t>
  </si>
  <si>
    <t>社会效益指标</t>
  </si>
  <si>
    <t>通过项目运行，提升科研人员技术水平</t>
  </si>
  <si>
    <t>提升本单位科研人员技术水平</t>
  </si>
  <si>
    <t>提升本单位4位科研人员技术水平</t>
  </si>
  <si>
    <t>可持续影响指标</t>
  </si>
  <si>
    <t>揭示流苏树种质资源遗传多样性，为流苏种质改良和品种选育与鉴定提供依据</t>
  </si>
  <si>
    <t>好</t>
  </si>
  <si>
    <t>好，达到预期目标</t>
  </si>
  <si>
    <t>支持材料不够充分，后期进一步完善</t>
  </si>
  <si>
    <t>满意度指标</t>
  </si>
  <si>
    <t>服务对象满意度指标</t>
  </si>
  <si>
    <t>大众对流苏树资源圃建设满意度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</si>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</sst>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0000_ "/>
    <numFmt numFmtId="178" formatCode="0_);[Red]\(0\)"/>
    <numFmt numFmtId="179" formatCode="#,##0.00_ "/>
    <numFmt numFmtId="180" formatCode="0.00_);[Red]\(0.00\)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sz val="12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indent="2"/>
    </xf>
    <xf numFmtId="176" fontId="6" fillId="2" borderId="1" xfId="0" applyNumberFormat="1" applyFont="1" applyFill="1" applyBorder="1" applyAlignment="1">
      <alignment horizontal="right" vertical="center"/>
    </xf>
    <xf numFmtId="177" fontId="6" fillId="2" borderId="1" xfId="0" applyNumberFormat="1" applyFont="1" applyFill="1" applyBorder="1" applyAlignment="1">
      <alignment horizontal="right" vertical="center"/>
    </xf>
    <xf numFmtId="178" fontId="5" fillId="2" borderId="1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9" fontId="5" fillId="2" borderId="2" xfId="0" applyNumberFormat="1" applyFont="1" applyFill="1" applyBorder="1" applyAlignment="1">
      <alignment horizontal="center" vertical="center"/>
    </xf>
    <xf numFmtId="57" fontId="5" fillId="2" borderId="5" xfId="0" applyNumberFormat="1" applyFont="1" applyFill="1" applyBorder="1" applyAlignment="1">
      <alignment horizontal="center" vertical="center"/>
    </xf>
    <xf numFmtId="57" fontId="5" fillId="2" borderId="1" xfId="0" applyNumberFormat="1" applyFont="1" applyFill="1" applyBorder="1" applyAlignment="1">
      <alignment horizontal="center" vertical="center" wrapText="1"/>
    </xf>
    <xf numFmtId="177" fontId="5" fillId="2" borderId="7" xfId="0" applyNumberFormat="1" applyFont="1" applyFill="1" applyBorder="1" applyAlignment="1">
      <alignment horizontal="center" vertical="center" wrapText="1"/>
    </xf>
    <xf numFmtId="177" fontId="5" fillId="2" borderId="7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9" fontId="5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>
      <alignment vertical="center"/>
    </xf>
    <xf numFmtId="180" fontId="5" fillId="2" borderId="1" xfId="0" applyNumberFormat="1" applyFont="1" applyFill="1" applyBorder="1" applyAlignment="1">
      <alignment horizontal="center" vertical="center"/>
    </xf>
    <xf numFmtId="179" fontId="5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8"/>
  <sheetViews>
    <sheetView tabSelected="1" view="pageBreakPreview" zoomScaleNormal="100" workbookViewId="0">
      <selection activeCell="K9" sqref="K9"/>
    </sheetView>
  </sheetViews>
  <sheetFormatPr defaultColWidth="10" defaultRowHeight="14.25"/>
  <cols>
    <col min="1" max="1" width="4.09166666666667" style="2" customWidth="1"/>
    <col min="2" max="2" width="10.7833333333333" style="3" customWidth="1"/>
    <col min="3" max="3" width="16.7833333333333" style="3" customWidth="1"/>
    <col min="4" max="4" width="17.7833333333333" style="4" customWidth="1"/>
    <col min="5" max="6" width="10.7833333333333" style="4" customWidth="1"/>
    <col min="7" max="7" width="10.7833333333333" style="3" customWidth="1"/>
    <col min="8" max="8" width="5.66666666666667" style="3" customWidth="1"/>
    <col min="9" max="9" width="8.66666666666667" style="3" customWidth="1"/>
    <col min="10" max="10" width="18.7833333333333" style="3" customWidth="1"/>
    <col min="11" max="11" width="33.2083333333333" style="3" customWidth="1"/>
    <col min="12" max="12" width="16.1833333333333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37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22"/>
      <c r="F6" s="22">
        <v>5.3046</v>
      </c>
      <c r="G6" s="23">
        <v>3.47</v>
      </c>
      <c r="H6" s="24">
        <v>10</v>
      </c>
      <c r="I6" s="39">
        <f>G6/F6</f>
        <v>0.654149228971082</v>
      </c>
      <c r="J6" s="40">
        <f>ROUND(H6*I6,2)</f>
        <v>6.54</v>
      </c>
    </row>
    <row r="7" s="1" customFormat="1" ht="24" customHeight="1" spans="1:10">
      <c r="A7" s="8"/>
      <c r="B7" s="8"/>
      <c r="C7" s="8"/>
      <c r="D7" s="11" t="s">
        <v>16</v>
      </c>
      <c r="E7" s="22"/>
      <c r="F7" s="22"/>
      <c r="G7" s="22"/>
      <c r="H7" s="24"/>
      <c r="I7" s="39"/>
      <c r="J7" s="24"/>
    </row>
    <row r="8" s="1" customFormat="1" ht="24" customHeight="1" spans="1:10">
      <c r="A8" s="8"/>
      <c r="B8" s="8"/>
      <c r="C8" s="8"/>
      <c r="D8" s="11" t="s">
        <v>17</v>
      </c>
      <c r="E8" s="25"/>
      <c r="F8" s="25">
        <v>2.3046</v>
      </c>
      <c r="G8" s="23">
        <v>2.3046</v>
      </c>
      <c r="H8" s="24" t="s">
        <v>18</v>
      </c>
      <c r="I8" s="16">
        <f>G8/F8</f>
        <v>1</v>
      </c>
      <c r="J8" s="24" t="s">
        <v>18</v>
      </c>
    </row>
    <row r="9" s="1" customFormat="1" ht="24" customHeight="1" spans="1:10">
      <c r="A9" s="8"/>
      <c r="B9" s="8"/>
      <c r="C9" s="8"/>
      <c r="D9" s="12" t="s">
        <v>19</v>
      </c>
      <c r="E9" s="25"/>
      <c r="F9" s="25">
        <v>3</v>
      </c>
      <c r="G9" s="23">
        <v>1.1654</v>
      </c>
      <c r="H9" s="24" t="s">
        <v>18</v>
      </c>
      <c r="I9" s="39">
        <f>G9/F9</f>
        <v>0.388466666666667</v>
      </c>
      <c r="J9" s="24" t="s">
        <v>18</v>
      </c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05" customHeight="1" spans="1:13">
      <c r="A11" s="8"/>
      <c r="B11" s="11" t="s">
        <v>23</v>
      </c>
      <c r="C11" s="11"/>
      <c r="D11" s="11"/>
      <c r="E11" s="11"/>
      <c r="F11" s="11"/>
      <c r="G11" s="11" t="s">
        <v>24</v>
      </c>
      <c r="H11" s="11"/>
      <c r="I11" s="11"/>
      <c r="J11" s="11"/>
      <c r="K11" s="41"/>
      <c r="M11" s="45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3" t="s">
        <v>28</v>
      </c>
      <c r="E12" s="26" t="s">
        <v>29</v>
      </c>
      <c r="F12" s="27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0">
      <c r="A13" s="8"/>
      <c r="B13" s="14" t="s">
        <v>32</v>
      </c>
      <c r="C13" s="14" t="s">
        <v>33</v>
      </c>
      <c r="D13" s="13" t="s">
        <v>34</v>
      </c>
      <c r="E13" s="26" t="s">
        <v>35</v>
      </c>
      <c r="F13" s="27"/>
      <c r="G13" s="9" t="s">
        <v>35</v>
      </c>
      <c r="H13" s="8">
        <v>8</v>
      </c>
      <c r="I13" s="9">
        <v>8</v>
      </c>
      <c r="J13" s="8"/>
    </row>
    <row r="14" s="1" customFormat="1" ht="27" customHeight="1" spans="1:10">
      <c r="A14" s="8"/>
      <c r="B14" s="14"/>
      <c r="C14" s="14" t="s">
        <v>33</v>
      </c>
      <c r="D14" s="13" t="s">
        <v>36</v>
      </c>
      <c r="E14" s="26" t="s">
        <v>37</v>
      </c>
      <c r="F14" s="27"/>
      <c r="G14" s="9" t="s">
        <v>38</v>
      </c>
      <c r="H14" s="8">
        <v>8</v>
      </c>
      <c r="I14" s="9">
        <v>8</v>
      </c>
      <c r="J14" s="8"/>
    </row>
    <row r="15" s="1" customFormat="1" ht="24" spans="1:10">
      <c r="A15" s="8"/>
      <c r="B15" s="14"/>
      <c r="C15" s="14" t="s">
        <v>33</v>
      </c>
      <c r="D15" s="13" t="s">
        <v>39</v>
      </c>
      <c r="E15" s="26" t="s">
        <v>40</v>
      </c>
      <c r="F15" s="27"/>
      <c r="G15" s="9" t="s">
        <v>40</v>
      </c>
      <c r="H15" s="8">
        <v>6</v>
      </c>
      <c r="I15" s="9">
        <v>6</v>
      </c>
      <c r="J15" s="8"/>
    </row>
    <row r="16" s="1" customFormat="1" ht="24" spans="1:10">
      <c r="A16" s="8"/>
      <c r="B16" s="14"/>
      <c r="C16" s="15" t="s">
        <v>41</v>
      </c>
      <c r="D16" s="13" t="s">
        <v>42</v>
      </c>
      <c r="E16" s="28">
        <v>1</v>
      </c>
      <c r="F16" s="27"/>
      <c r="G16" s="16">
        <v>1</v>
      </c>
      <c r="H16" s="8">
        <v>10</v>
      </c>
      <c r="I16" s="9">
        <v>10</v>
      </c>
      <c r="J16" s="8"/>
    </row>
    <row r="17" s="1" customFormat="1" ht="24" spans="1:10">
      <c r="A17" s="8"/>
      <c r="B17" s="14"/>
      <c r="C17" s="14" t="s">
        <v>43</v>
      </c>
      <c r="D17" s="8" t="s">
        <v>44</v>
      </c>
      <c r="E17" s="29" t="s">
        <v>45</v>
      </c>
      <c r="F17" s="27"/>
      <c r="G17" s="30" t="s">
        <v>46</v>
      </c>
      <c r="H17" s="8">
        <v>8</v>
      </c>
      <c r="I17" s="9">
        <v>8</v>
      </c>
      <c r="J17" s="8"/>
    </row>
    <row r="18" s="1" customFormat="1" spans="1:11">
      <c r="A18" s="8"/>
      <c r="B18" s="16" t="s">
        <v>47</v>
      </c>
      <c r="C18" s="15" t="s">
        <v>48</v>
      </c>
      <c r="D18" s="8" t="s">
        <v>49</v>
      </c>
      <c r="E18" s="31" t="s">
        <v>50</v>
      </c>
      <c r="F18" s="32"/>
      <c r="G18" s="33" t="s">
        <v>51</v>
      </c>
      <c r="H18" s="8">
        <v>4</v>
      </c>
      <c r="I18" s="8">
        <v>4</v>
      </c>
      <c r="J18" s="14"/>
      <c r="K18" s="42"/>
    </row>
    <row r="19" s="1" customFormat="1" spans="1:10">
      <c r="A19" s="8"/>
      <c r="B19" s="16"/>
      <c r="C19" s="15" t="s">
        <v>48</v>
      </c>
      <c r="D19" s="8" t="s">
        <v>52</v>
      </c>
      <c r="E19" s="33" t="s">
        <v>50</v>
      </c>
      <c r="F19" s="34"/>
      <c r="G19" s="33" t="s">
        <v>51</v>
      </c>
      <c r="H19" s="8">
        <v>4</v>
      </c>
      <c r="I19" s="8">
        <v>4</v>
      </c>
      <c r="J19" s="14"/>
    </row>
    <row r="20" s="1" customFormat="1" ht="36" customHeight="1" spans="1:10">
      <c r="A20" s="8"/>
      <c r="B20" s="16"/>
      <c r="C20" s="15" t="s">
        <v>48</v>
      </c>
      <c r="D20" s="8" t="s">
        <v>53</v>
      </c>
      <c r="E20" s="34" t="s">
        <v>54</v>
      </c>
      <c r="F20" s="34"/>
      <c r="G20" s="33" t="s">
        <v>55</v>
      </c>
      <c r="H20" s="8">
        <v>2</v>
      </c>
      <c r="I20" s="8">
        <v>1</v>
      </c>
      <c r="J20" s="14" t="s">
        <v>56</v>
      </c>
    </row>
    <row r="21" s="1" customFormat="1" ht="96" customHeight="1" spans="1:10">
      <c r="A21" s="8"/>
      <c r="B21" s="16" t="s">
        <v>57</v>
      </c>
      <c r="C21" s="17" t="s">
        <v>58</v>
      </c>
      <c r="D21" s="13" t="s">
        <v>59</v>
      </c>
      <c r="E21" s="35" t="s">
        <v>60</v>
      </c>
      <c r="F21" s="36"/>
      <c r="G21" s="8" t="s">
        <v>61</v>
      </c>
      <c r="H21" s="8">
        <v>20</v>
      </c>
      <c r="I21" s="8">
        <v>20</v>
      </c>
      <c r="J21" s="14"/>
    </row>
    <row r="22" s="1" customFormat="1" ht="48" spans="1:10">
      <c r="A22" s="8"/>
      <c r="B22" s="16"/>
      <c r="C22" s="17" t="s">
        <v>62</v>
      </c>
      <c r="D22" s="13" t="s">
        <v>63</v>
      </c>
      <c r="E22" s="26" t="s">
        <v>64</v>
      </c>
      <c r="F22" s="27"/>
      <c r="G22" s="8" t="s">
        <v>65</v>
      </c>
      <c r="H22" s="8">
        <v>10</v>
      </c>
      <c r="I22" s="8">
        <v>9</v>
      </c>
      <c r="J22" s="14" t="s">
        <v>66</v>
      </c>
    </row>
    <row r="23" s="1" customFormat="1" ht="24" spans="1:10">
      <c r="A23" s="8"/>
      <c r="B23" s="14" t="s">
        <v>67</v>
      </c>
      <c r="C23" s="15" t="s">
        <v>68</v>
      </c>
      <c r="D23" s="13" t="s">
        <v>69</v>
      </c>
      <c r="E23" s="26" t="s">
        <v>70</v>
      </c>
      <c r="F23" s="27"/>
      <c r="G23" s="37">
        <v>0.95</v>
      </c>
      <c r="H23" s="8">
        <v>10</v>
      </c>
      <c r="I23" s="8">
        <v>10</v>
      </c>
      <c r="J23" s="14"/>
    </row>
    <row r="24" s="1" customFormat="1" ht="27" customHeight="1" spans="1:10">
      <c r="A24" s="13" t="s">
        <v>71</v>
      </c>
      <c r="B24" s="18"/>
      <c r="C24" s="18"/>
      <c r="D24" s="18"/>
      <c r="E24" s="18"/>
      <c r="F24" s="18"/>
      <c r="G24" s="36"/>
      <c r="H24" s="24">
        <f>SUM(H13:H23)+H6</f>
        <v>100</v>
      </c>
      <c r="I24" s="43">
        <f>ROUND(SUM(I13:I23)+J6,2)</f>
        <v>94.54</v>
      </c>
      <c r="J24" s="44"/>
    </row>
    <row r="25" s="1" customFormat="1" ht="123" customHeight="1" spans="1:10">
      <c r="A25" s="19" t="s">
        <v>72</v>
      </c>
      <c r="B25" s="10"/>
      <c r="C25" s="10"/>
      <c r="D25" s="10"/>
      <c r="E25" s="10"/>
      <c r="F25" s="10"/>
      <c r="G25" s="10"/>
      <c r="H25" s="10"/>
      <c r="I25" s="10"/>
      <c r="J25" s="10"/>
    </row>
    <row r="26" customHeight="1" spans="1:10">
      <c r="A26" s="20"/>
      <c r="B26" s="21"/>
      <c r="C26" s="21"/>
      <c r="D26" s="21"/>
      <c r="E26" s="21"/>
      <c r="F26" s="21"/>
      <c r="G26" s="21"/>
      <c r="H26" s="21"/>
      <c r="I26" s="21"/>
      <c r="J26" s="21"/>
    </row>
    <row r="28" ht="18.75" spans="7:7">
      <c r="G28" s="38"/>
    </row>
  </sheetData>
  <mergeCells count="32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0:A11"/>
    <mergeCell ref="A12:A23"/>
    <mergeCell ref="B13:B17"/>
    <mergeCell ref="B18:B20"/>
    <mergeCell ref="B21:B22"/>
    <mergeCell ref="A5:C9"/>
  </mergeCells>
  <pageMargins left="0.75" right="0.75" top="1" bottom="1" header="0.5" footer="0.5"/>
  <pageSetup paperSize="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dcterms:created xsi:type="dcterms:W3CDTF">2025-03-15T17:22:00Z</dcterms:created>
  <dcterms:modified xsi:type="dcterms:W3CDTF">2025-08-26T17:33:24Z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68A28E4869794227B78EDA098E08976D_13</vt:lpwstr>
  </property>
  <property fmtid="{D5CDD505-2E9C-101B-9397-08002B2CF9AE}" pid="3" name="KSOProductBuildVer">
    <vt:lpwstr>2052-12.8.2.20327</vt:lpwstr>
  </property>
</Properties>
</file>