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definedNames>
    <definedName name="_xlnm.Print_Area" localSheetId="0">Sheet1!$A$1:$J$44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<sst xmlns="http://schemas.openxmlformats.org/spreadsheetml/2006/main" count="153" uniqueCount="116">
  <si>
    <t>项目支出绩效自评表</t>
  </si>
  <si>
    <t>（2024年度）</t>
  </si>
  <si>
    <t>项目名称</t>
  </si>
  <si>
    <t>绩效管理工作经费</t>
  </si>
  <si>
    <t>主管部门</t>
  </si>
  <si>
    <t>北京市园林绿化局</t>
  </si>
  <si>
    <t>实施单位</t>
  </si>
  <si>
    <t>北京市园林绿化局财务核算中心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</si>
  <si>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</si>
  <si>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</si>
  <si>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</si>
  <si>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</si>
  <si>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</si>
  <si>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</si>
  <si>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</si>
  <si>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</si>
  <si>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</si>
  <si>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</si>
  <si>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</si>
  <si>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</si>
  <si>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</si>
  <si>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</si>
  <si>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</si>
  <si>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绩效管理工作要求及结合我局实际情况，完成绩效目标审核、绩效运行监控、绩效评价、成本预算绩效分析、事前绩效评估等工作，通过开展部门预算绩效管理，进一步强化局属单位预算绩效意识和成本理念，使各相关单位满意度达90%以上。</t>
  </si>
  <si>
    <t>根据《北京市财政局关于开展2024年预算绩效管理相关工作的函》结合和我局实际情况，2024年度完成绩效目标审核、绩效运行监控、绩效评价、成本预算绩效分析、事前绩效评估等工作，提升我局预算绩效管理意识和成本理念，提高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</si>
  <si>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</si>
  <si>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</si>
  <si>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</si>
  <si>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</si>
  <si>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</si>
  <si>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</si>
  <si>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</si>
  <si>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</si>
  <si>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</si>
  <si>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绩效运行监控审核个数</t>
  </si>
  <si>
    <t>≥270个</t>
  </si>
  <si>
    <t>170个</t>
  </si>
  <si>
    <t>因项目合并，实际项目个数较计划数量有所减少</t>
  </si>
  <si>
    <t>重点项目部门绩效评价个数</t>
  </si>
  <si>
    <t>≥5个</t>
  </si>
  <si>
    <t>5个</t>
  </si>
  <si>
    <t>部门整体绩效评价个数</t>
  </si>
  <si>
    <t>≥1个</t>
  </si>
  <si>
    <t>1个</t>
  </si>
  <si>
    <t>单位自评个数</t>
  </si>
  <si>
    <t>≥200个</t>
  </si>
  <si>
    <t>236个</t>
  </si>
  <si>
    <t>中央对地方转移支付自评个数</t>
  </si>
  <si>
    <t>事前绩效评估项目个数</t>
  </si>
  <si>
    <t>≥10个</t>
  </si>
  <si>
    <t>12个</t>
  </si>
  <si>
    <t>市对区转移支付自评个数</t>
  </si>
  <si>
    <t>绩效目标审核修改完善个数</t>
  </si>
  <si>
    <t>161个</t>
  </si>
  <si>
    <t>成本绩效分析个数</t>
  </si>
  <si>
    <t>≥2个</t>
  </si>
  <si>
    <t>根据2024年度工作安排，成本分析项目数量相应调减</t>
  </si>
  <si>
    <t>质量指标</t>
  </si>
  <si>
    <t>成本绩效分析工作与《北京市市级财政支出成本预算绩效分析操作流程》要求相符度</t>
  </si>
  <si>
    <t>部门整体绩效评价工作符合财政相关要求</t>
  </si>
  <si>
    <t>转移支付执行情况绩效自评结果复核分析工作与《北京市项目支出绩效评价管理办法》要求相符度</t>
  </si>
  <si>
    <t>重点项目、单位自评项目绩效评价工作与《北京市项目支出绩效评价管理办法》要求相符度</t>
  </si>
  <si>
    <t>绩效运行监控工作与《北京市市级部门预算绩效运行监控管理办法》要求相符度</t>
  </si>
  <si>
    <t>事前绩效评估工作与《北京市市级财政支出事前绩效评估管理办法》要求相符度</t>
  </si>
  <si>
    <t>绩效目标审核完善工作与《北京市预算绩效目标管理办法》要求相符度</t>
  </si>
  <si>
    <t>时效指标</t>
  </si>
  <si>
    <t>转移支付执行情况绩效自评结果复核分析完成时间（2024年10月底前）</t>
  </si>
  <si>
    <t>≤10月</t>
  </si>
  <si>
    <t>5月</t>
  </si>
  <si>
    <t>绩效目标审核完成时间（2024年12月底前）</t>
  </si>
  <si>
    <t>≤12月</t>
  </si>
  <si>
    <t>10月</t>
  </si>
  <si>
    <t>事前绩效评估完成时间（项目开展时间不超过2个月）</t>
  </si>
  <si>
    <t>≤2月</t>
  </si>
  <si>
    <t>2月</t>
  </si>
  <si>
    <t>绩效评价工作完成时间（2024年6月30日前）</t>
  </si>
  <si>
    <t>≤6月</t>
  </si>
  <si>
    <t>成本预算绩效分析完成时间（2024年6月30日前）</t>
  </si>
  <si>
    <t>7月</t>
  </si>
  <si>
    <t>根据2024年度工作安排，7月底前按时完成此项工作</t>
  </si>
  <si>
    <t>绩效运行监控完成时间（2024年8月31日前）</t>
  </si>
  <si>
    <t>≤8月</t>
  </si>
  <si>
    <t>8月</t>
  </si>
  <si>
    <t>成本指标</t>
  </si>
  <si>
    <t>经济成本指标</t>
  </si>
  <si>
    <t>绩效目标审核</t>
  </si>
  <si>
    <t>≤17万元</t>
  </si>
  <si>
    <t>13.685万元</t>
  </si>
  <si>
    <t>成本绩效分析</t>
  </si>
  <si>
    <t>≤11万元</t>
  </si>
  <si>
    <t>5.5万元</t>
  </si>
  <si>
    <t>园林绿化行业指标和标准体系完善、行业绩效管理水平提升等事务性工作</t>
  </si>
  <si>
    <t>≤8万元</t>
  </si>
  <si>
    <t>0万元</t>
  </si>
  <si>
    <t>2024年无行业绩效管理水平提升等事务性工作，无资金支出</t>
  </si>
  <si>
    <t>绩效评价</t>
  </si>
  <si>
    <t>≤66.2万元</t>
  </si>
  <si>
    <t>66.84万元</t>
  </si>
  <si>
    <t>根据项目数量，据实结算</t>
  </si>
  <si>
    <t>绩效运行监控</t>
  </si>
  <si>
    <t>≤22.95万元</t>
  </si>
  <si>
    <t>14.45万元</t>
  </si>
  <si>
    <t>事前绩效评估</t>
  </si>
  <si>
    <t>≤30万元</t>
  </si>
  <si>
    <t>36万元</t>
  </si>
  <si>
    <t>效益指标</t>
  </si>
  <si>
    <t>社会效益指标</t>
  </si>
  <si>
    <t>强化局属单位预算绩效意识和成本理念</t>
  </si>
  <si>
    <t>优</t>
  </si>
  <si>
    <t>优，贯彻执行绩效管理的全过程、全覆盖、全成本的管理要求，强化全局绩效意识和成本理念，提高资金使用效率</t>
  </si>
  <si>
    <t>满意度指标</t>
  </si>
  <si>
    <t>服务对象满意度指标</t>
  </si>
  <si>
    <t>各相关单位满意度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</si>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</sst>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7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26.7818181818182" style="4" customWidth="1"/>
    <col min="5" max="7" width="13" style="4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16.1818181818182" style="5" customWidth="1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4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  <c r="K5" s="34"/>
      <c r="L5" s="34"/>
      <c r="M5" s="35"/>
      <c r="N5" s="35"/>
    </row>
    <row r="6" s="1" customFormat="1" ht="24" customHeight="1" spans="1:14">
      <c r="A6" s="8"/>
      <c r="B6" s="8"/>
      <c r="C6" s="8"/>
      <c r="D6" s="10" t="s">
        <v>15</v>
      </c>
      <c r="E6" s="11">
        <v>155.15</v>
      </c>
      <c r="F6" s="11">
        <v>146.05</v>
      </c>
      <c r="G6" s="11">
        <v>136.475</v>
      </c>
      <c r="H6" s="12">
        <v>10</v>
      </c>
      <c r="I6" s="36">
        <f>G6/F6</f>
        <v>0.934440260184868</v>
      </c>
      <c r="J6" s="37">
        <f>ROUND(H6*I6,2)</f>
        <v>9.34</v>
      </c>
      <c r="K6" s="38"/>
      <c r="L6" s="38"/>
      <c r="M6" s="35"/>
      <c r="N6" s="35"/>
    </row>
    <row r="7" s="1" customFormat="1" ht="24" customHeight="1" spans="1:14">
      <c r="A7" s="8"/>
      <c r="B7" s="8"/>
      <c r="C7" s="8"/>
      <c r="D7" s="13" t="s">
        <v>16</v>
      </c>
      <c r="E7" s="11">
        <v>155.15</v>
      </c>
      <c r="F7" s="11">
        <v>146.05</v>
      </c>
      <c r="G7" s="11">
        <v>136.475</v>
      </c>
      <c r="H7" s="12" t="s">
        <v>17</v>
      </c>
      <c r="I7" s="36">
        <f>G7/F7</f>
        <v>0.934440260184868</v>
      </c>
      <c r="J7" s="12" t="s">
        <v>17</v>
      </c>
      <c r="K7" s="38"/>
      <c r="L7" s="38"/>
      <c r="M7" s="35"/>
      <c r="N7" s="35"/>
    </row>
    <row r="8" s="1" customFormat="1" ht="24" customHeight="1" spans="1:14">
      <c r="A8" s="8"/>
      <c r="B8" s="8"/>
      <c r="C8" s="8"/>
      <c r="D8" s="13" t="s">
        <v>18</v>
      </c>
      <c r="E8" s="14"/>
      <c r="F8" s="14"/>
      <c r="G8" s="14"/>
      <c r="H8" s="12"/>
      <c r="I8" s="36"/>
      <c r="J8" s="37"/>
      <c r="K8" s="35"/>
      <c r="L8" s="35"/>
      <c r="M8" s="35"/>
      <c r="N8" s="35"/>
    </row>
    <row r="9" s="1" customFormat="1" ht="24" customHeight="1" spans="1:14">
      <c r="A9" s="8"/>
      <c r="B9" s="8"/>
      <c r="C9" s="8"/>
      <c r="D9" s="15" t="s">
        <v>19</v>
      </c>
      <c r="E9" s="14"/>
      <c r="F9" s="14"/>
      <c r="G9" s="14"/>
      <c r="H9" s="9"/>
      <c r="I9" s="36"/>
      <c r="J9" s="37"/>
      <c r="K9" s="35"/>
      <c r="L9" s="35"/>
      <c r="M9" s="35"/>
      <c r="N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1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9" spans="1:10">
      <c r="A13" s="8"/>
      <c r="B13" s="8" t="s">
        <v>32</v>
      </c>
      <c r="C13" s="19" t="s">
        <v>33</v>
      </c>
      <c r="D13" s="19" t="s">
        <v>34</v>
      </c>
      <c r="E13" s="20" t="s">
        <v>35</v>
      </c>
      <c r="F13" s="20"/>
      <c r="G13" s="9" t="s">
        <v>36</v>
      </c>
      <c r="H13" s="8">
        <v>2</v>
      </c>
      <c r="I13" s="9">
        <f>ROUND(170/270*2,2)</f>
        <v>1.26</v>
      </c>
      <c r="J13" s="8" t="s">
        <v>37</v>
      </c>
    </row>
    <row r="14" s="1" customFormat="1" spans="1:10">
      <c r="A14" s="8"/>
      <c r="B14" s="8"/>
      <c r="C14" s="19" t="s">
        <v>33</v>
      </c>
      <c r="D14" s="19" t="s">
        <v>38</v>
      </c>
      <c r="E14" s="20" t="s">
        <v>39</v>
      </c>
      <c r="F14" s="20"/>
      <c r="G14" s="9" t="s">
        <v>40</v>
      </c>
      <c r="H14" s="8">
        <v>2</v>
      </c>
      <c r="I14" s="9">
        <v>2</v>
      </c>
      <c r="J14" s="8"/>
    </row>
    <row r="15" s="1" customFormat="1" spans="1:10">
      <c r="A15" s="8"/>
      <c r="B15" s="8"/>
      <c r="C15" s="19" t="s">
        <v>33</v>
      </c>
      <c r="D15" s="19" t="s">
        <v>41</v>
      </c>
      <c r="E15" s="20" t="s">
        <v>42</v>
      </c>
      <c r="F15" s="20"/>
      <c r="G15" s="9" t="s">
        <v>43</v>
      </c>
      <c r="H15" s="8">
        <v>2</v>
      </c>
      <c r="I15" s="9">
        <v>2</v>
      </c>
      <c r="J15" s="8"/>
    </row>
    <row r="16" s="1" customFormat="1" spans="1:10">
      <c r="A16" s="8"/>
      <c r="B16" s="8"/>
      <c r="C16" s="19" t="s">
        <v>33</v>
      </c>
      <c r="D16" s="19" t="s">
        <v>44</v>
      </c>
      <c r="E16" s="20" t="s">
        <v>45</v>
      </c>
      <c r="F16" s="20"/>
      <c r="G16" s="9" t="s">
        <v>46</v>
      </c>
      <c r="H16" s="8">
        <v>2</v>
      </c>
      <c r="I16" s="9">
        <v>2</v>
      </c>
      <c r="J16" s="8"/>
    </row>
    <row r="17" s="1" customFormat="1" spans="1:10">
      <c r="A17" s="8"/>
      <c r="B17" s="8"/>
      <c r="C17" s="19" t="s">
        <v>33</v>
      </c>
      <c r="D17" s="19" t="s">
        <v>47</v>
      </c>
      <c r="E17" s="20" t="s">
        <v>42</v>
      </c>
      <c r="F17" s="20"/>
      <c r="G17" s="9" t="s">
        <v>43</v>
      </c>
      <c r="H17" s="8">
        <v>2</v>
      </c>
      <c r="I17" s="9">
        <v>2</v>
      </c>
      <c r="J17" s="8"/>
    </row>
    <row r="18" s="1" customFormat="1" spans="1:10">
      <c r="A18" s="8"/>
      <c r="B18" s="8"/>
      <c r="C18" s="19" t="s">
        <v>33</v>
      </c>
      <c r="D18" s="19" t="s">
        <v>48</v>
      </c>
      <c r="E18" s="20" t="s">
        <v>49</v>
      </c>
      <c r="F18" s="20"/>
      <c r="G18" s="9" t="s">
        <v>50</v>
      </c>
      <c r="H18" s="8">
        <v>3</v>
      </c>
      <c r="I18" s="9">
        <v>3</v>
      </c>
      <c r="J18" s="8"/>
    </row>
    <row r="19" s="1" customFormat="1" spans="1:10">
      <c r="A19" s="8"/>
      <c r="B19" s="8"/>
      <c r="C19" s="19" t="s">
        <v>33</v>
      </c>
      <c r="D19" s="19" t="s">
        <v>51</v>
      </c>
      <c r="E19" s="20" t="s">
        <v>42</v>
      </c>
      <c r="F19" s="20"/>
      <c r="G19" s="9" t="s">
        <v>43</v>
      </c>
      <c r="H19" s="8">
        <v>2</v>
      </c>
      <c r="I19" s="9">
        <v>2</v>
      </c>
      <c r="J19" s="8"/>
    </row>
    <row r="20" s="1" customFormat="1" ht="39" spans="1:10">
      <c r="A20" s="8"/>
      <c r="B20" s="8"/>
      <c r="C20" s="19" t="s">
        <v>33</v>
      </c>
      <c r="D20" s="19" t="s">
        <v>52</v>
      </c>
      <c r="E20" s="20" t="s">
        <v>45</v>
      </c>
      <c r="F20" s="20"/>
      <c r="G20" s="9" t="s">
        <v>53</v>
      </c>
      <c r="H20" s="8">
        <v>2</v>
      </c>
      <c r="I20" s="9">
        <v>1.61</v>
      </c>
      <c r="J20" s="8" t="s">
        <v>37</v>
      </c>
    </row>
    <row r="21" s="1" customFormat="1" ht="39" spans="1:10">
      <c r="A21" s="8"/>
      <c r="B21" s="8"/>
      <c r="C21" s="19" t="s">
        <v>33</v>
      </c>
      <c r="D21" s="19" t="s">
        <v>54</v>
      </c>
      <c r="E21" s="20" t="s">
        <v>55</v>
      </c>
      <c r="F21" s="20"/>
      <c r="G21" s="9" t="s">
        <v>43</v>
      </c>
      <c r="H21" s="8">
        <v>2</v>
      </c>
      <c r="I21" s="9">
        <v>1</v>
      </c>
      <c r="J21" s="39" t="s">
        <v>56</v>
      </c>
    </row>
    <row r="22" s="1" customFormat="1" ht="39" spans="1:10">
      <c r="A22" s="8"/>
      <c r="B22" s="8"/>
      <c r="C22" s="19" t="s">
        <v>57</v>
      </c>
      <c r="D22" s="19" t="s">
        <v>58</v>
      </c>
      <c r="E22" s="21">
        <v>1</v>
      </c>
      <c r="F22" s="20"/>
      <c r="G22" s="22">
        <v>1</v>
      </c>
      <c r="H22" s="8">
        <v>2</v>
      </c>
      <c r="I22" s="9">
        <v>2</v>
      </c>
      <c r="J22" s="8"/>
    </row>
    <row r="23" s="1" customFormat="1" ht="26" spans="1:10">
      <c r="A23" s="8"/>
      <c r="B23" s="8"/>
      <c r="C23" s="19" t="s">
        <v>57</v>
      </c>
      <c r="D23" s="19" t="s">
        <v>59</v>
      </c>
      <c r="E23" s="21">
        <v>1</v>
      </c>
      <c r="F23" s="20"/>
      <c r="G23" s="22">
        <v>1</v>
      </c>
      <c r="H23" s="8">
        <v>3</v>
      </c>
      <c r="I23" s="9">
        <v>3</v>
      </c>
      <c r="J23" s="8"/>
    </row>
    <row r="24" s="1" customFormat="1" ht="52" spans="1:10">
      <c r="A24" s="8"/>
      <c r="B24" s="8"/>
      <c r="C24" s="19" t="s">
        <v>57</v>
      </c>
      <c r="D24" s="19" t="s">
        <v>60</v>
      </c>
      <c r="E24" s="21">
        <v>1</v>
      </c>
      <c r="F24" s="20"/>
      <c r="G24" s="22">
        <v>1</v>
      </c>
      <c r="H24" s="8">
        <v>2</v>
      </c>
      <c r="I24" s="9">
        <v>2</v>
      </c>
      <c r="J24" s="8"/>
    </row>
    <row r="25" s="1" customFormat="1" ht="39" spans="1:10">
      <c r="A25" s="8"/>
      <c r="B25" s="8"/>
      <c r="C25" s="19" t="s">
        <v>57</v>
      </c>
      <c r="D25" s="19" t="s">
        <v>61</v>
      </c>
      <c r="E25" s="21">
        <v>1</v>
      </c>
      <c r="F25" s="20"/>
      <c r="G25" s="22">
        <v>1</v>
      </c>
      <c r="H25" s="8">
        <v>3</v>
      </c>
      <c r="I25" s="9">
        <v>3</v>
      </c>
      <c r="J25" s="8"/>
    </row>
    <row r="26" s="1" customFormat="1" ht="39" spans="1:10">
      <c r="A26" s="8"/>
      <c r="B26" s="8"/>
      <c r="C26" s="19" t="s">
        <v>57</v>
      </c>
      <c r="D26" s="19" t="s">
        <v>62</v>
      </c>
      <c r="E26" s="21">
        <v>1</v>
      </c>
      <c r="F26" s="20"/>
      <c r="G26" s="22">
        <v>1</v>
      </c>
      <c r="H26" s="8">
        <v>3</v>
      </c>
      <c r="I26" s="9">
        <v>3</v>
      </c>
      <c r="J26" s="8"/>
    </row>
    <row r="27" s="1" customFormat="1" ht="39" spans="1:10">
      <c r="A27" s="8"/>
      <c r="B27" s="8"/>
      <c r="C27" s="19" t="s">
        <v>57</v>
      </c>
      <c r="D27" s="19" t="s">
        <v>63</v>
      </c>
      <c r="E27" s="21">
        <v>1</v>
      </c>
      <c r="F27" s="20"/>
      <c r="G27" s="22">
        <v>1</v>
      </c>
      <c r="H27" s="8">
        <v>3</v>
      </c>
      <c r="I27" s="9">
        <v>3</v>
      </c>
      <c r="J27" s="8"/>
    </row>
    <row r="28" s="1" customFormat="1" ht="39" spans="1:10">
      <c r="A28" s="8"/>
      <c r="B28" s="8"/>
      <c r="C28" s="19" t="s">
        <v>57</v>
      </c>
      <c r="D28" s="19" t="s">
        <v>64</v>
      </c>
      <c r="E28" s="21">
        <v>1</v>
      </c>
      <c r="F28" s="20"/>
      <c r="G28" s="22">
        <v>1</v>
      </c>
      <c r="H28" s="8">
        <v>2</v>
      </c>
      <c r="I28" s="9">
        <v>2</v>
      </c>
      <c r="J28" s="8"/>
    </row>
    <row r="29" s="1" customFormat="1" ht="39" spans="1:10">
      <c r="A29" s="8"/>
      <c r="B29" s="8"/>
      <c r="C29" s="19" t="s">
        <v>65</v>
      </c>
      <c r="D29" s="19" t="s">
        <v>66</v>
      </c>
      <c r="E29" s="20" t="s">
        <v>67</v>
      </c>
      <c r="F29" s="20"/>
      <c r="G29" s="9" t="s">
        <v>68</v>
      </c>
      <c r="H29" s="8">
        <v>2</v>
      </c>
      <c r="I29" s="9">
        <v>2</v>
      </c>
      <c r="J29" s="8"/>
    </row>
    <row r="30" s="1" customFormat="1" ht="26" spans="1:10">
      <c r="A30" s="8"/>
      <c r="B30" s="8"/>
      <c r="C30" s="19" t="s">
        <v>65</v>
      </c>
      <c r="D30" s="19" t="s">
        <v>69</v>
      </c>
      <c r="E30" s="20" t="s">
        <v>70</v>
      </c>
      <c r="F30" s="20"/>
      <c r="G30" s="9" t="s">
        <v>71</v>
      </c>
      <c r="H30" s="8">
        <v>2</v>
      </c>
      <c r="I30" s="9">
        <v>2</v>
      </c>
      <c r="J30" s="8"/>
    </row>
    <row r="31" s="1" customFormat="1" ht="26" spans="1:10">
      <c r="A31" s="8"/>
      <c r="B31" s="8"/>
      <c r="C31" s="19" t="s">
        <v>65</v>
      </c>
      <c r="D31" s="19" t="s">
        <v>72</v>
      </c>
      <c r="E31" s="20" t="s">
        <v>73</v>
      </c>
      <c r="F31" s="20"/>
      <c r="G31" s="9" t="s">
        <v>74</v>
      </c>
      <c r="H31" s="8">
        <v>2</v>
      </c>
      <c r="I31" s="9">
        <v>2</v>
      </c>
      <c r="J31" s="8"/>
    </row>
    <row r="32" s="1" customFormat="1" ht="26" spans="1:10">
      <c r="A32" s="8"/>
      <c r="B32" s="8"/>
      <c r="C32" s="19" t="s">
        <v>65</v>
      </c>
      <c r="D32" s="19" t="s">
        <v>75</v>
      </c>
      <c r="E32" s="20" t="s">
        <v>76</v>
      </c>
      <c r="F32" s="20"/>
      <c r="G32" s="9" t="s">
        <v>68</v>
      </c>
      <c r="H32" s="8">
        <v>2</v>
      </c>
      <c r="I32" s="9">
        <v>2</v>
      </c>
      <c r="J32" s="8"/>
    </row>
    <row r="33" s="1" customFormat="1" ht="39" spans="1:10">
      <c r="A33" s="8"/>
      <c r="B33" s="8"/>
      <c r="C33" s="19" t="s">
        <v>65</v>
      </c>
      <c r="D33" s="19" t="s">
        <v>77</v>
      </c>
      <c r="E33" s="20" t="s">
        <v>76</v>
      </c>
      <c r="F33" s="20"/>
      <c r="G33" s="9" t="s">
        <v>78</v>
      </c>
      <c r="H33" s="8">
        <v>2</v>
      </c>
      <c r="I33" s="40">
        <v>1.8</v>
      </c>
      <c r="J33" s="8" t="s">
        <v>79</v>
      </c>
    </row>
    <row r="34" s="1" customFormat="1" ht="26" spans="1:10">
      <c r="A34" s="8"/>
      <c r="B34" s="8"/>
      <c r="C34" s="19" t="s">
        <v>65</v>
      </c>
      <c r="D34" s="19" t="s">
        <v>80</v>
      </c>
      <c r="E34" s="20" t="s">
        <v>81</v>
      </c>
      <c r="F34" s="20"/>
      <c r="G34" s="9" t="s">
        <v>82</v>
      </c>
      <c r="H34" s="8">
        <v>3</v>
      </c>
      <c r="I34" s="9">
        <v>3</v>
      </c>
      <c r="J34" s="8"/>
    </row>
    <row r="35" s="1" customFormat="1" spans="1:10">
      <c r="A35" s="8"/>
      <c r="B35" s="23" t="s">
        <v>83</v>
      </c>
      <c r="C35" s="19" t="s">
        <v>84</v>
      </c>
      <c r="D35" s="19" t="s">
        <v>85</v>
      </c>
      <c r="E35" s="20" t="s">
        <v>86</v>
      </c>
      <c r="F35" s="20"/>
      <c r="G35" s="8" t="s">
        <v>87</v>
      </c>
      <c r="H35" s="8">
        <v>1</v>
      </c>
      <c r="I35" s="9">
        <v>1</v>
      </c>
      <c r="J35" s="8"/>
    </row>
    <row r="36" s="1" customFormat="1" spans="1:10">
      <c r="A36" s="8"/>
      <c r="B36" s="24"/>
      <c r="C36" s="19" t="s">
        <v>84</v>
      </c>
      <c r="D36" s="19" t="s">
        <v>88</v>
      </c>
      <c r="E36" s="20" t="s">
        <v>89</v>
      </c>
      <c r="F36" s="20"/>
      <c r="G36" s="8" t="s">
        <v>90</v>
      </c>
      <c r="H36" s="8">
        <v>1</v>
      </c>
      <c r="I36" s="9">
        <v>1</v>
      </c>
      <c r="J36" s="8"/>
    </row>
    <row r="37" s="1" customFormat="1" ht="39" spans="1:10">
      <c r="A37" s="8"/>
      <c r="B37" s="24"/>
      <c r="C37" s="19" t="s">
        <v>84</v>
      </c>
      <c r="D37" s="19" t="s">
        <v>91</v>
      </c>
      <c r="E37" s="20" t="s">
        <v>92</v>
      </c>
      <c r="F37" s="20"/>
      <c r="G37" s="8" t="s">
        <v>93</v>
      </c>
      <c r="H37" s="8">
        <v>1</v>
      </c>
      <c r="I37" s="40">
        <v>0</v>
      </c>
      <c r="J37" s="39" t="s">
        <v>94</v>
      </c>
    </row>
    <row r="38" s="1" customFormat="1" ht="26" spans="1:10">
      <c r="A38" s="8"/>
      <c r="B38" s="24"/>
      <c r="C38" s="19" t="s">
        <v>84</v>
      </c>
      <c r="D38" s="19" t="s">
        <v>95</v>
      </c>
      <c r="E38" s="20" t="s">
        <v>96</v>
      </c>
      <c r="F38" s="20"/>
      <c r="G38" s="8" t="s">
        <v>97</v>
      </c>
      <c r="H38" s="8">
        <v>3</v>
      </c>
      <c r="I38" s="9">
        <v>2</v>
      </c>
      <c r="J38" s="8" t="s">
        <v>98</v>
      </c>
    </row>
    <row r="39" s="1" customFormat="1" spans="1:10">
      <c r="A39" s="8"/>
      <c r="B39" s="24"/>
      <c r="C39" s="19" t="s">
        <v>84</v>
      </c>
      <c r="D39" s="19" t="s">
        <v>99</v>
      </c>
      <c r="E39" s="20" t="s">
        <v>100</v>
      </c>
      <c r="F39" s="20"/>
      <c r="G39" s="8" t="s">
        <v>101</v>
      </c>
      <c r="H39" s="8">
        <v>2</v>
      </c>
      <c r="I39" s="9">
        <v>2</v>
      </c>
      <c r="J39" s="8"/>
    </row>
    <row r="40" s="1" customFormat="1" ht="26" spans="1:10">
      <c r="A40" s="8"/>
      <c r="B40" s="24"/>
      <c r="C40" s="19" t="s">
        <v>84</v>
      </c>
      <c r="D40" s="19" t="s">
        <v>102</v>
      </c>
      <c r="E40" s="20" t="s">
        <v>103</v>
      </c>
      <c r="F40" s="20"/>
      <c r="G40" s="8" t="s">
        <v>104</v>
      </c>
      <c r="H40" s="8">
        <v>2</v>
      </c>
      <c r="I40" s="40">
        <f>2-(36-30)/30*2</f>
        <v>1.6</v>
      </c>
      <c r="J40" s="8" t="s">
        <v>98</v>
      </c>
    </row>
    <row r="41" s="1" customFormat="1" ht="117" spans="1:10">
      <c r="A41" s="8"/>
      <c r="B41" s="25" t="s">
        <v>105</v>
      </c>
      <c r="C41" s="19" t="s">
        <v>106</v>
      </c>
      <c r="D41" s="19" t="s">
        <v>107</v>
      </c>
      <c r="E41" s="26" t="s">
        <v>108</v>
      </c>
      <c r="F41" s="8"/>
      <c r="G41" s="8" t="s">
        <v>109</v>
      </c>
      <c r="H41" s="8">
        <v>20</v>
      </c>
      <c r="I41" s="8">
        <v>20</v>
      </c>
      <c r="J41" s="8"/>
    </row>
    <row r="42" s="1" customFormat="1" ht="26" spans="1:10">
      <c r="A42" s="8"/>
      <c r="B42" s="8" t="s">
        <v>110</v>
      </c>
      <c r="C42" s="19" t="s">
        <v>111</v>
      </c>
      <c r="D42" s="19" t="s">
        <v>112</v>
      </c>
      <c r="E42" s="20" t="s">
        <v>113</v>
      </c>
      <c r="F42" s="20"/>
      <c r="G42" s="26">
        <v>0.9</v>
      </c>
      <c r="H42" s="8">
        <v>10</v>
      </c>
      <c r="I42" s="8">
        <v>10</v>
      </c>
      <c r="J42" s="8"/>
    </row>
    <row r="43" s="1" customFormat="1" ht="27" customHeight="1" spans="1:10">
      <c r="A43" s="16" t="s">
        <v>114</v>
      </c>
      <c r="B43" s="27"/>
      <c r="C43" s="27"/>
      <c r="D43" s="27"/>
      <c r="E43" s="27"/>
      <c r="F43" s="27"/>
      <c r="G43" s="28"/>
      <c r="H43" s="12">
        <f>SUM(H13:H42)+H6</f>
        <v>100</v>
      </c>
      <c r="I43" s="41">
        <f>ROUND(SUM(I13:I42)+J6,2)</f>
        <v>94.61</v>
      </c>
      <c r="J43" s="42"/>
    </row>
    <row r="44" s="1" customFormat="1" ht="123" customHeight="1" spans="1:10">
      <c r="A44" s="29" t="s">
        <v>115</v>
      </c>
      <c r="B44" s="10"/>
      <c r="C44" s="10"/>
      <c r="D44" s="10"/>
      <c r="E44" s="10"/>
      <c r="F44" s="10"/>
      <c r="G44" s="9"/>
      <c r="H44" s="10"/>
      <c r="I44" s="10"/>
      <c r="J44" s="10"/>
    </row>
    <row r="45" ht="14.25" customHeight="1" spans="1:10">
      <c r="A45" s="30"/>
      <c r="B45" s="31"/>
      <c r="C45" s="31"/>
      <c r="D45" s="31"/>
      <c r="E45" s="31"/>
      <c r="F45" s="31"/>
      <c r="G45" s="32"/>
      <c r="H45" s="31"/>
      <c r="I45" s="31"/>
      <c r="J45" s="31"/>
    </row>
    <row r="47" ht="17.5" spans="7:7">
      <c r="G47" s="33"/>
    </row>
  </sheetData>
  <mergeCells count="5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A43:G43"/>
    <mergeCell ref="A44:J44"/>
    <mergeCell ref="A45:J45"/>
    <mergeCell ref="A10:A11"/>
    <mergeCell ref="A12:A42"/>
    <mergeCell ref="B13:B34"/>
    <mergeCell ref="B35:B40"/>
    <mergeCell ref="A5:C9"/>
  </mergeCells>
  <pageMargins left="0.75" right="0.75" top="1" bottom="1" header="0.5" footer="0.5"/>
  <pageSetup paperSize="9" scale="67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2025-02-14T10:52:00Z</dcterms:created>
  <dcterms:modified xsi:type="dcterms:W3CDTF">2025-08-25T09:13:22Z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EF193014C72F4380B91BD3961D053F98_13</vt:lpwstr>
  </property>
  <property fmtid="{D5CDD505-2E9C-101B-9397-08002B2CF9AE}" pid="3" name="KSOProductBuildVer">
    <vt:lpwstr>2052-12.1.0.21915</vt:lpwstr>
  </property>
</Properties>
</file>