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8350" windowHeight="7140"/>
  </bookViews>
  <sheets>
    <sheet name="指标体系-专家评分汇总表" sheetId="5" r:id="rId1"/>
    <sheet name="Sheet1" sheetId="6" r:id="rId2"/>
  </sheets>
  <definedNames>
    <definedName name="OLE_LINK2" localSheetId="0">'指标体系-专家评分汇总表'!#REF!</definedName>
    <definedName name="_xlnm.Print_Area" localSheetId="0">'指标体系-专家评分汇总表'!$A$1:$G$49</definedName>
    <definedName name="_xlnm.Print_Titles" localSheetId="0">'指标体系-专家评分汇总表'!$9:$9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<sst xmlns="http://schemas.openxmlformats.org/spreadsheetml/2006/main" count="134" uniqueCount="115">
  <si>
    <t>北京市园林绿化局2024年度部门整体绩效评价指标体系评分表</t>
  </si>
  <si>
    <t>一、当年预算执行情况（20分）</t>
  </si>
  <si>
    <t>一级指标</t>
  </si>
  <si>
    <t>二级指标</t>
  </si>
  <si>
    <t>预算数（万元）</t>
  </si>
  <si>
    <t>执行数（万元）</t>
  </si>
  <si>
    <t>预算执行率</t>
  </si>
  <si>
    <t>分值</t>
  </si>
  <si>
    <t>自评得分</t>
  </si>
  <si>
    <t>当年预算执行情况（20分）</t>
  </si>
  <si>
    <t>资金总体</t>
  </si>
  <si>
    <t>基本支出</t>
  </si>
  <si>
    <t>项目支出</t>
  </si>
  <si>
    <t>其他</t>
  </si>
  <si>
    <t>二、整体绩效目标实际情况（60分）</t>
  </si>
  <si>
    <t>三级指标</t>
  </si>
  <si>
    <t>指标值</t>
  </si>
  <si>
    <t>完成值</t>
  </si>
  <si>
    <t>得分</t>
  </si>
  <si>
    <t>整体绩效目标实现情况（60分）</t>
  </si>
  <si>
    <t>产出
（30分）</t>
  </si>
  <si>
    <t>国有林场和种苗管理
（4分）</t>
  </si>
  <si>
    <t>森林抚育面积</t>
  </si>
  <si>
    <r>
      <rPr>
        <sz val="10"/>
        <rFont val="宋体"/>
        <charset val="134"/>
      </rPr>
      <t>全年完成</t>
    </r>
    <r>
      <rPr>
        <sz val="10"/>
        <rFont val="宋体"/>
        <charset val="134"/>
        <scheme val="minor"/>
      </rPr>
      <t>18.87万亩的森林抚育工作。具体包括：京西林场管理处森林抚育面积15.98万亩、大安山林场管理处0.23万亩、八达岭林场管理处0.45万亩、西山试验林场管理处1.28万亩、十三陵林场管理处0.8万亩、首都绿色文化碑林管理处0.13万亩。</t>
    </r>
  </si>
  <si>
    <t>护林防火、有害生物防治面积</t>
  </si>
  <si>
    <t>全年完成国有林护林防火、有害生物防治面积43.7万亩。具体包括：京西林场管理处森林抚育面积14.06万亩、大安山林场管理处3.39万亩、八达岭林场管理处4.41万亩、西山试验林场管理处17.27万亩、十三陵林场管理处4.2万亩、首都绿色文化碑林管理处0.37万亩。</t>
  </si>
  <si>
    <t>森林资源管理
（10分）</t>
  </si>
  <si>
    <t>护林防火人员队伍及防火系统平台运维</t>
  </si>
  <si>
    <t>全年森林防火期内实现零火情，其中投入护林防火人员488人。全年对森林防火指挥系统园林绿化行业视频图像平台、森林防火通信系统、森林防火指挥管理平台、北京市森林火灾风险普查工作、森林防火视频监控系统6个森林防火系统（平台）进行运维，以降低森林资源火灾发生风险。</t>
  </si>
  <si>
    <t>园林绿化资源专项调查</t>
  </si>
  <si>
    <t>全面查清森林、林木、林地和城市绿地资源的种类、数量、质量与分布，客观反映北京市自然、社会经济条件和经营管理状况，综合分析与评价园林绿化生态系统，编制生物多样性专题调查技术细则；指导相关单位开展专题调查和全市湿地调查中野生动植物调查；检查并核查调查质量；完成全市生态廊道现状调查；汇总编制专题调查成果。</t>
  </si>
  <si>
    <t>重点生态保护修复规划</t>
  </si>
  <si>
    <t>完成对生态保护修复工程数据整理完善，形成了矢量数据库、造林绿化重点工程地块矢量数据收集处理与资源变化分析项目成果报告、重点生态修复工程绿化地块勘察及合规性审查报告。</t>
  </si>
  <si>
    <t>林业草原防灾减灾能力</t>
  </si>
  <si>
    <t>全年建设绿色防控示范区7个，加强绿色生物防控防治技术的推广运用，开展727架次飞防，购置预防及应急药剂，保障林业有害生物的预防及防治工作，未发生主要林业有害生物成灾的情况；计划建立综合防控示范区5个，实际建立了8个。</t>
  </si>
  <si>
    <t>优良林木种质资源收集</t>
  </si>
  <si>
    <t>计划在黄垡基地建立种质资源圃7个，为我国林木种质资源收集、保护、良种培育及繁育栽培提供依据。全年建立了古树名木资源圃10亩、建立栓皮栎种质资源圃55亩、建立雄株毛白杨采穗圃10亩、建立雄株毛白杨繁育圃20亩，完成了黄垡城市森林建设工程198亩、资源圃461亩、采穗圃100亩、繁育圃826.2亩苗木抚育管护。收集了古树种植资源455株、中国栓皮栎半同胞家系种质资源12000株，改善了项目区树种结构，保护树种资源丰富多样。</t>
  </si>
  <si>
    <t>城市绿化景观建设及运行维护
（6分）</t>
  </si>
  <si>
    <t>直属绿地养护管理面积</t>
  </si>
  <si>
    <t>全年计划完成直属绿地养护管理面积673公顷，全年实际完成了673公顷的局直属绿地年度养护管理计划，包括特级绿地养护面积152公顷、一级绿地养护面积348公顷、城市副中心绿地养护173公顷。</t>
  </si>
  <si>
    <t>公园运维面积</t>
  </si>
  <si>
    <t>全年完成了对永定河休闲森林公园、共青林场滨河森林公园等运营维护，其中永定河休闲森林公园运维面积121公顷、共青林场滨河森林公园森林管护面积1003公顷。</t>
  </si>
  <si>
    <t>公园、中心等运营管理数量</t>
  </si>
  <si>
    <t>全年对永定河休闲森林公园、共青林场滨河森林公园、园博园北京园、森林体验中心、西山方志书院等5个公园或中心进行运行维护，以保障公园、中心的正常运行，保障园内设施完好率达90%以上。</t>
  </si>
  <si>
    <t>自然保护区管理
（4分）</t>
  </si>
  <si>
    <t>野生动物资源保护管理与栖息地</t>
  </si>
  <si>
    <t>全年完成了野生动物危害补偿情况、北京地区重点保护的昆虫监测、小龙门野生动物智慧栖息地监测示范区、北京地区褐马鸡专项调查、北京地区迁徙水鸟同步调查5个关于野生动物资源保护管理与栖息地保护修复相关调查报告。</t>
  </si>
  <si>
    <t>国家级自然保护区专项调查</t>
  </si>
  <si>
    <t>展保护区资源管护、生物多样性保护、有害生物监测和森林保护等工作，完成国家级自然保护区专项调查报告6份。</t>
  </si>
  <si>
    <t>动植物保护管理
（2分）</t>
  </si>
  <si>
    <t>北京市陆生野生动物救护繁育运营及维护</t>
  </si>
  <si>
    <t>根据《中华人民共和国野生动物保护法》《野生动物收容救护管理办法》《北京市野生动物保护管理条例》《北京市园林绿化生物多样性保护规划》（2022年－2035年）等法律法规和总体规划要求，在野生动物救护、繁育、宣教等方面开展工作，全年共接收市民救护以及公安等执法部门罚没野生动物251种4546只/条，治疗伤病动物1000余只，放归野生动物123种2376只。</t>
  </si>
  <si>
    <t>国家珍稀濒危野生动植物制品北方储藏库运营维护</t>
  </si>
  <si>
    <t>国家珍稀濒危野生动植物制品（北方）储藏库能确保接收和保存公安、海关、市场监管、纪检监察等部门依法罚没并移交林业和草原主管部门陆生野生动植物制品，全年接收移交制品18次，与计划的20次存在一定的偏差。</t>
  </si>
  <si>
    <t>园林绿化治理能力
（3）</t>
  </si>
  <si>
    <t>完善政策法规体系与评估</t>
  </si>
  <si>
    <t>全年按计划完成了生态修复、评估指南等成果报告19份。</t>
  </si>
  <si>
    <t>行业执法监督</t>
  </si>
  <si>
    <t>按年度工作计划安排按时完成了法律服务、合同审核、立法调研、法制宣传教育等各项工作任务。聘请律师事务所对全局财政预算或者固定资产投资项目合同共计530份进行了合法性审查，完成了立法调研2次，组织了执法培训、法律问题研讨和森林资源条例立法普法宣传等工作。</t>
  </si>
  <si>
    <t>科研科普宣传活动</t>
  </si>
  <si>
    <t>2024年在科研科普方面开展了100余场活动，主要包括：第十二届森林文化节启动仪式及系列活动3场、组织北京园林绿化科学普及系列活动1个、文明游园线下巡游活动10场、观鸟活动1场、举办自然教育和森林疗养活动15次、自然保护区科普宣教活动20场、开展有害生物科普宣传活动84次、举办京字号果花蜜、“家庭园艺嘉年华”“过大年、逛花市、百花绽放迎新春”等一系列园林绿化产业发展推介活动。</t>
  </si>
  <si>
    <t>机构运行保障
（1分）</t>
  </si>
  <si>
    <t>机构运行基础保障</t>
  </si>
  <si>
    <t>2024年市级财政共安排基本经费69,701.05万元，其中人员经费57,682.94万元，保障了全局人员的工资发放；公用经费12,018.11万元，保障了全局的日常机构运转。</t>
  </si>
  <si>
    <t>效果
（30分）</t>
  </si>
  <si>
    <t>经济效益
（5分）</t>
  </si>
  <si>
    <t>推动农民增收</t>
  </si>
  <si>
    <t>举办两届“家庭园艺嘉年华”，首届嘉年华实现产品交易额16.1亿元。精心打造“花园四季”IP，发布“首都花园城市二十四节气歌”“西山森林音乐会”“森林百鸟音乐会”将艺术与生态完美结合。141家集体林场，农民年人均增收4-5万元。</t>
  </si>
  <si>
    <t>推动农民就业</t>
  </si>
  <si>
    <t>创新林下经济发展模式，新增林下经济20万亩，完成“9+1”森林疗养基地试点建设。新建集体林场13个，全市新型集体林场达到141个，经营管护集体生态林310万亩，2.9万当地农民实现家门口就业。</t>
  </si>
  <si>
    <t>社会效益
（12分）</t>
  </si>
  <si>
    <t>全面提升首都核心功能</t>
  </si>
  <si>
    <t>围绕服务首都城市战略定位，积极推动全域森林城市、花园城市建设，全市森林覆盖率达到44.95%，林地绿地年碳汇量达到960万吨，公园绿地500米服务半径覆盖率达到91%。</t>
  </si>
  <si>
    <t>提高资源管理效能</t>
  </si>
  <si>
    <t>建立京津冀林长制协同机制，推动林长制+检察向林长制+公检法转变，林长制责任体系不断完善，深化集体林权制度改革，完善公园管理体制机制，资源管理“一张图”、感知监测“一张网”持续完善，园林绿化大数据体系不断完善，行业治理能力持续提升，园林绿化治理效能更加高效。</t>
  </si>
  <si>
    <t>提升生态文化</t>
  </si>
  <si>
    <t>聚焦全国文化中心建设，持续提升三山五园地区景观风貌，加强长城沿线彩叶林景观带建设，增强大运河沿岸生态文化景观服务功能。持续开展“森林音乐会”“生态观鸟季”及市属公园“我们的节日”“园说”等生态文化活动，大力弘扬生态文化。</t>
  </si>
  <si>
    <t>深入推进“放管服”改革</t>
  </si>
  <si>
    <t>持续推动“放管服”改革，完成“一件事专区”办事场景搭建，实现野保类进出口事项“一站式”并联审批。印发规范招标人履行主体责任、企业信用信息采集规则标准等文件，大兴、昌平区两区园林绿化招投标监管职能落地，园林绿化工程建设领域营商环境不断优化。</t>
  </si>
  <si>
    <t>生态效益
（8分）</t>
  </si>
  <si>
    <t>促进生态环境建设</t>
  </si>
  <si>
    <t>加快推进北京“三北”工程总规修编，完成平谷、怀柔、密云等5区燕山山地南部生态综合治理工程，实施生态修复30万亩。持续推动区域生态共建。</t>
  </si>
  <si>
    <t>促进生物多样性保护</t>
  </si>
  <si>
    <t>加大自然保护地监督管理，完善生物多样性保护协作监督机制。推进生物圈保护区创建，系统推进种质资源保护利用，加快国家植物园种质资源库、国家重点林木良种基地和国家林木种质资源库建设。北京成为生物多样性最丰富的大都市之一。</t>
  </si>
  <si>
    <t>提升资源灾害预防和治理</t>
  </si>
  <si>
    <t>加快全市森林防火区区划优化调整，推进森林防火指挥管理平台实际应用，推动防火网格化管理、隐患排查治理、无人机巡查巡护等在线监管。完善森林火险预警与预防应对机制，推进乡镇防火规范化建设，不断增强森林火灾综合防控能力。提高林业有害生物综合治理水平，做好重点有害生物防控。进一步健全森林灾害防控体系。</t>
  </si>
  <si>
    <t>创造宜居的良好环境</t>
  </si>
  <si>
    <t>加快推进全域绿化彩化立体化、拓展公园绿地空间和功能，加强公园管理顶层设计，修订北京市公园条例，制定公园名录、规范商拍管理办法。开展年度公园服务体检，聚焦公园基础设施、噪声治理、无界公园监管等群众关注热点问题，深化公园行业主动治理、未诉先办。建设城市生物多样性保护示范区20处，开展树木复壮、季节性消隐等专项治理。</t>
  </si>
  <si>
    <t>服务对象满意度
（5分）</t>
  </si>
  <si>
    <t>年度绩效考评结果</t>
  </si>
  <si>
    <t>2024年度绩效考评等次为“良好”。</t>
  </si>
  <si>
    <t>三、预算管理情况（20分）</t>
  </si>
  <si>
    <t>预算管理情况
（20分）</t>
  </si>
  <si>
    <t>财务管理（4分)</t>
  </si>
  <si>
    <t>财务管理制度健全性
（1分）</t>
  </si>
  <si>
    <t>健全、完整、合规</t>
  </si>
  <si>
    <t>资金使用合规性和安全性
（2分）</t>
  </si>
  <si>
    <t>合规、安全</t>
  </si>
  <si>
    <t>会计基础信息完善性
（1分）</t>
  </si>
  <si>
    <t>完整、准确</t>
  </si>
  <si>
    <t>资产管理（4分）</t>
  </si>
  <si>
    <t>资产管理规范性
（4分）</t>
  </si>
  <si>
    <t>规范</t>
  </si>
  <si>
    <t>绩效管理（4分）</t>
  </si>
  <si>
    <t>绩效管理情况
（4分）</t>
  </si>
  <si>
    <t>及时、有效</t>
  </si>
  <si>
    <t>2023年</t>
  </si>
  <si>
    <t>2024年</t>
  </si>
  <si>
    <t>结转结余率（4分）</t>
  </si>
  <si>
    <t>部门预决算差异率
（4分）</t>
  </si>
  <si>
    <t>--</t>
  </si>
  <si>
    <t>合计</t>
  </si>
  <si>
    <r>
      <rPr>
        <b/>
        <sz val="10"/>
        <color theme="1"/>
        <rFont val="仿宋_GB2312"/>
        <charset val="134"/>
      </rPr>
      <t>一是</t>
    </r>
    <r>
      <rPr>
        <sz val="10"/>
        <color theme="1"/>
        <rFont val="仿宋_GB2312"/>
        <charset val="134"/>
      </rPr>
      <t>谋划推动山水林田湖草沙一体化保护的能力仍需提高。全市森林单位面积蓄积量只有44立方米/公顷，不到全国森林单位面积蓄积量95立方米/公顷的一半。</t>
    </r>
  </si>
  <si>
    <r>
      <rPr>
        <b/>
        <sz val="10"/>
        <color theme="1"/>
        <rFont val="仿宋_GB2312"/>
        <charset val="134"/>
      </rPr>
      <t>二是</t>
    </r>
    <r>
      <rPr>
        <sz val="10"/>
        <color theme="1"/>
        <rFont val="仿宋_GB2312"/>
        <charset val="134"/>
      </rPr>
      <t>绿色福祉明显增强，但多元化的服务水平需进一步提高。城市公园绿地500米服务半径覆盖存在一定的盲区；城乡公园发展不均衡，部分公园服务设施短缺，服务能力不高。</t>
    </r>
  </si>
  <si>
    <r>
      <rPr>
        <b/>
        <sz val="10"/>
        <color theme="1"/>
        <rFont val="仿宋_GB2312"/>
        <charset val="134"/>
      </rPr>
      <t>三是</t>
    </r>
    <r>
      <rPr>
        <sz val="10"/>
        <color theme="1"/>
        <rFont val="仿宋_GB2312"/>
        <charset val="134"/>
      </rPr>
      <t>生态资源比较丰富，但生态价值的实现渠道需进一步拓宽。以体验式消费为主导的都市型现代绿色产业刚刚起步，观光采摘、林下经济、森林旅游、森林康养等产业发展还不充分。</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</si>
</sst>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0"/>
      <color theme="1"/>
      <name val="仿宋_GB2312"/>
      <charset val="134"/>
    </font>
    <font>
      <sz val="16"/>
      <color theme="1"/>
      <name val="仿宋_GB2312"/>
      <charset val="134"/>
    </font>
    <font>
      <sz val="18"/>
      <color theme="1"/>
      <name val="方正小标宋简体"/>
      <charset val="134"/>
    </font>
    <font>
      <sz val="10"/>
      <color theme="1"/>
      <name val="宋体"/>
      <charset val="134"/>
      <scheme val="minor"/>
    </font>
    <font>
      <sz val="10"/>
      <color theme="1"/>
      <name val="Times New Roman"/>
      <charset val="134"/>
    </font>
    <font>
      <sz val="10"/>
      <name val="宋体"/>
      <charset val="134"/>
      <scheme val="minor"/>
    </font>
    <font>
      <sz val="10"/>
      <name val="宋体"/>
      <charset val="134"/>
    </font>
    <font>
      <sz val="11"/>
      <color rgb="FFFF0000"/>
      <name val="宋体"/>
      <charset val="134"/>
      <scheme val="minor"/>
    </font>
    <font>
      <sz val="10"/>
      <color rgb="FFFF0000"/>
      <name val="宋体"/>
      <charset val="134"/>
      <scheme val="minor"/>
    </font>
    <font>
      <sz val="10"/>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horizontal="justify" vertical="center"/>
    </xf>
    <xf numFmtId="4" fontId="2" fillId="0" borderId="0" xfId="0" applyNumberFormat="1" applyFont="1" applyAlignment="1">
      <alignment horizontal="justify" vertical="center"/>
    </xf>
    <xf numFmtId="10" fontId="0" fillId="0" borderId="0" xfId="0" applyNumberFormat="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43" fontId="4" fillId="0" borderId="1" xfId="1" applyFont="1" applyFill="1" applyBorder="1" applyAlignment="1">
      <alignment vertical="center" wrapText="1"/>
    </xf>
    <xf numFmtId="10" fontId="4" fillId="0" borderId="2" xfId="0" applyNumberFormat="1" applyFont="1" applyFill="1" applyBorder="1" applyAlignment="1">
      <alignment horizontal="center" vertical="center" wrapText="1"/>
    </xf>
    <xf numFmtId="43" fontId="4" fillId="0" borderId="1" xfId="1" applyNumberFormat="1" applyFont="1" applyFill="1" applyBorder="1" applyAlignment="1">
      <alignment vertical="center" wrapText="1"/>
    </xf>
    <xf numFmtId="10" fontId="4" fillId="0" borderId="3" xfId="0" applyNumberFormat="1" applyFont="1" applyFill="1" applyBorder="1" applyAlignment="1">
      <alignment horizontal="center" vertical="center" wrapText="1"/>
    </xf>
    <xf numFmtId="0" fontId="5" fillId="0" borderId="1" xfId="0" applyFont="1" applyFill="1" applyBorder="1" applyAlignment="1">
      <alignment vertical="center" wrapText="1"/>
    </xf>
    <xf numFmtId="10" fontId="4" fillId="0" borderId="4"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8" fillId="0" borderId="0" xfId="0" applyFont="1" applyFill="1">
      <alignment vertical="center"/>
    </xf>
    <xf numFmtId="0" fontId="4"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9"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Fill="1" applyBorder="1" applyAlignment="1">
      <alignment vertical="center" wrapText="1"/>
    </xf>
    <xf numFmtId="10" fontId="4"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0" xfId="0" applyFont="1" applyFill="1" applyAlignment="1">
      <alignment vertical="center" wrapText="1"/>
    </xf>
    <xf numFmtId="10" fontId="4" fillId="0" borderId="0" xfId="3" applyNumberFormat="1" applyFont="1" applyFill="1" applyAlignment="1">
      <alignment vertical="center" wrapText="1"/>
    </xf>
    <xf numFmtId="10" fontId="4"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www.wps.cn/officeDocument/2021/sharedlinks" Target="sharedlinks.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H61"/>
  <sheetViews>
    <sheetView tabSelected="1" zoomScale="70" zoomScaleNormal="70" topLeftCell="A43" workbookViewId="0">
      <selection activeCell="C38" sqref="C38"/>
    </sheetView>
  </sheetViews>
  <sheetFormatPr defaultColWidth="9" defaultRowHeight="14" outlineLevelCol="7"/>
  <cols>
    <col min="1" max="1" width="8.25454545454545" style="4" customWidth="1"/>
    <col min="2" max="2" width="9" style="4" customWidth="1"/>
    <col min="3" max="3" width="13.2545454545455" style="4" customWidth="1"/>
    <col min="4" max="4" width="14.1272727272727" style="4" customWidth="1"/>
    <col min="5" max="5" width="33.7454545454545" style="4" customWidth="1"/>
    <col min="6" max="7" width="5" style="4" customWidth="1"/>
    <col min="8" max="16384" width="9" style="4"/>
  </cols>
  <sheetData>
    <row r="1" ht="44.1" customHeight="1" spans="1:7">
      <c r="A1" s="5" t="s">
        <v>0</v>
      </c>
      <c r="B1" s="5"/>
      <c r="C1" s="5"/>
      <c r="D1" s="5"/>
      <c r="E1" s="5"/>
      <c r="F1" s="5"/>
      <c r="G1" s="5"/>
    </row>
    <row r="2" ht="24.95" customHeight="1" spans="1:7">
      <c r="A2" s="6" t="s">
        <v>1</v>
      </c>
      <c r="B2" s="6"/>
      <c r="C2" s="6"/>
      <c r="D2" s="6"/>
      <c r="E2" s="6"/>
      <c r="F2" s="6"/>
      <c r="G2" s="6"/>
    </row>
    <row r="3" ht="30.75" customHeight="1" spans="1:7">
      <c r="A3" s="7" t="s">
        <v>2</v>
      </c>
      <c r="B3" s="7" t="s">
        <v>3</v>
      </c>
      <c r="C3" s="7" t="s">
        <v>4</v>
      </c>
      <c r="D3" s="7" t="s">
        <v>5</v>
      </c>
      <c r="E3" s="7" t="s">
        <v>6</v>
      </c>
      <c r="F3" s="7" t="s">
        <v>7</v>
      </c>
      <c r="G3" s="7" t="s">
        <v>8</v>
      </c>
    </row>
    <row r="4" ht="59" customHeight="1" spans="1:7">
      <c r="A4" s="7" t="s">
        <v>9</v>
      </c>
      <c r="B4" s="7" t="s">
        <v>10</v>
      </c>
      <c r="C4" s="8">
        <f>C5+C6</f>
        <v>280912.04</v>
      </c>
      <c r="D4" s="8">
        <f>D5+D6</f>
        <v>207655.05</v>
      </c>
      <c r="E4" s="9">
        <f>D4/C4</f>
        <v>0.73921733650149</v>
      </c>
      <c r="F4" s="7">
        <v>20</v>
      </c>
      <c r="G4" s="7">
        <f>F4*0.75</f>
        <v>15</v>
      </c>
    </row>
    <row r="5" ht="59" customHeight="1" spans="1:7">
      <c r="A5" s="7"/>
      <c r="B5" s="7" t="s">
        <v>11</v>
      </c>
      <c r="C5" s="10">
        <v>69701.05</v>
      </c>
      <c r="D5" s="10">
        <v>64961.88</v>
      </c>
      <c r="E5" s="11"/>
      <c r="F5" s="7"/>
      <c r="G5" s="7"/>
    </row>
    <row r="6" ht="59" customHeight="1" spans="1:7">
      <c r="A6" s="7"/>
      <c r="B6" s="7" t="s">
        <v>12</v>
      </c>
      <c r="C6" s="10">
        <v>211210.99</v>
      </c>
      <c r="D6" s="10">
        <v>142693.17</v>
      </c>
      <c r="E6" s="11"/>
      <c r="F6" s="7"/>
      <c r="G6" s="7"/>
    </row>
    <row r="7" ht="59" customHeight="1" spans="1:7">
      <c r="A7" s="7"/>
      <c r="B7" s="7" t="s">
        <v>13</v>
      </c>
      <c r="C7" s="12"/>
      <c r="D7" s="12"/>
      <c r="E7" s="13"/>
      <c r="F7" s="7"/>
      <c r="G7" s="7"/>
    </row>
    <row r="8" ht="21" customHeight="1" spans="1:7">
      <c r="A8" s="6" t="s">
        <v>14</v>
      </c>
      <c r="B8" s="6"/>
      <c r="C8" s="6"/>
      <c r="D8" s="6"/>
      <c r="E8" s="6"/>
      <c r="F8" s="6"/>
      <c r="G8" s="6"/>
    </row>
    <row r="9" ht="27.95" customHeight="1" spans="1:7">
      <c r="A9" s="7" t="s">
        <v>2</v>
      </c>
      <c r="B9" s="7" t="s">
        <v>3</v>
      </c>
      <c r="C9" s="7" t="s">
        <v>15</v>
      </c>
      <c r="D9" s="7" t="s">
        <v>16</v>
      </c>
      <c r="E9" s="7" t="s">
        <v>17</v>
      </c>
      <c r="F9" s="7" t="s">
        <v>7</v>
      </c>
      <c r="G9" s="7" t="s">
        <v>18</v>
      </c>
    </row>
    <row r="10" ht="105" customHeight="1" spans="1:8">
      <c r="A10" s="14" t="s">
        <v>19</v>
      </c>
      <c r="B10" s="14" t="s">
        <v>20</v>
      </c>
      <c r="C10" s="15" t="s">
        <v>21</v>
      </c>
      <c r="D10" s="16" t="s">
        <v>22</v>
      </c>
      <c r="E10" s="17" t="s">
        <v>23</v>
      </c>
      <c r="F10" s="18">
        <v>2</v>
      </c>
      <c r="G10" s="18">
        <v>2</v>
      </c>
      <c r="H10" s="19"/>
    </row>
    <row r="11" ht="154.5" customHeight="1" spans="1:7">
      <c r="A11" s="20"/>
      <c r="B11" s="20"/>
      <c r="C11" s="21"/>
      <c r="D11" s="16" t="s">
        <v>24</v>
      </c>
      <c r="E11" s="17" t="s">
        <v>25</v>
      </c>
      <c r="F11" s="18">
        <v>2</v>
      </c>
      <c r="G11" s="22">
        <v>2</v>
      </c>
    </row>
    <row r="12" ht="117.75" customHeight="1" spans="1:7">
      <c r="A12" s="20"/>
      <c r="B12" s="20"/>
      <c r="C12" s="15" t="s">
        <v>26</v>
      </c>
      <c r="D12" s="16" t="s">
        <v>27</v>
      </c>
      <c r="E12" s="17" t="s">
        <v>28</v>
      </c>
      <c r="F12" s="18">
        <v>2</v>
      </c>
      <c r="G12" s="18">
        <v>2</v>
      </c>
    </row>
    <row r="13" ht="137" customHeight="1" spans="1:7">
      <c r="A13" s="20"/>
      <c r="B13" s="20"/>
      <c r="C13" s="21"/>
      <c r="D13" s="16" t="s">
        <v>29</v>
      </c>
      <c r="E13" s="16" t="s">
        <v>30</v>
      </c>
      <c r="F13" s="18">
        <v>2</v>
      </c>
      <c r="G13" s="18">
        <v>2</v>
      </c>
    </row>
    <row r="14" ht="90" customHeight="1" spans="1:7">
      <c r="A14" s="20"/>
      <c r="B14" s="20"/>
      <c r="C14" s="21"/>
      <c r="D14" s="16" t="s">
        <v>31</v>
      </c>
      <c r="E14" s="16" t="s">
        <v>32</v>
      </c>
      <c r="F14" s="18">
        <v>2</v>
      </c>
      <c r="G14" s="18">
        <v>2</v>
      </c>
    </row>
    <row r="15" ht="90" customHeight="1" spans="1:7">
      <c r="A15" s="20"/>
      <c r="B15" s="20"/>
      <c r="C15" s="21"/>
      <c r="D15" s="16" t="s">
        <v>33</v>
      </c>
      <c r="E15" s="17" t="s">
        <v>34</v>
      </c>
      <c r="F15" s="18">
        <v>2</v>
      </c>
      <c r="G15" s="18">
        <v>2</v>
      </c>
    </row>
    <row r="16" ht="158" customHeight="1" spans="1:7">
      <c r="A16" s="20"/>
      <c r="B16" s="20"/>
      <c r="C16" s="21"/>
      <c r="D16" s="16" t="s">
        <v>35</v>
      </c>
      <c r="E16" s="17" t="s">
        <v>36</v>
      </c>
      <c r="F16" s="18">
        <v>2</v>
      </c>
      <c r="G16" s="18">
        <v>2</v>
      </c>
    </row>
    <row r="17" ht="84" customHeight="1" spans="1:7">
      <c r="A17" s="20"/>
      <c r="B17" s="20"/>
      <c r="C17" s="23" t="s">
        <v>37</v>
      </c>
      <c r="D17" s="16" t="s">
        <v>38</v>
      </c>
      <c r="E17" s="17" t="s">
        <v>39</v>
      </c>
      <c r="F17" s="18">
        <v>2</v>
      </c>
      <c r="G17" s="18">
        <v>2</v>
      </c>
    </row>
    <row r="18" ht="86" customHeight="1" spans="1:7">
      <c r="A18" s="20"/>
      <c r="B18" s="20"/>
      <c r="C18" s="23"/>
      <c r="D18" s="16" t="s">
        <v>40</v>
      </c>
      <c r="E18" s="24" t="s">
        <v>41</v>
      </c>
      <c r="F18" s="18">
        <v>2</v>
      </c>
      <c r="G18" s="18">
        <v>2</v>
      </c>
    </row>
    <row r="19" ht="74" customHeight="1" spans="1:7">
      <c r="A19" s="20"/>
      <c r="B19" s="20"/>
      <c r="C19" s="23"/>
      <c r="D19" s="16" t="s">
        <v>42</v>
      </c>
      <c r="E19" s="24" t="s">
        <v>43</v>
      </c>
      <c r="F19" s="18">
        <v>2</v>
      </c>
      <c r="G19" s="18">
        <v>2</v>
      </c>
    </row>
    <row r="20" ht="84" customHeight="1" spans="1:7">
      <c r="A20" s="20"/>
      <c r="B20" s="20"/>
      <c r="C20" s="23" t="s">
        <v>44</v>
      </c>
      <c r="D20" s="16" t="s">
        <v>45</v>
      </c>
      <c r="E20" s="24" t="s">
        <v>46</v>
      </c>
      <c r="F20" s="18">
        <v>2</v>
      </c>
      <c r="G20" s="18">
        <v>2</v>
      </c>
    </row>
    <row r="21" ht="64.5" customHeight="1" spans="1:7">
      <c r="A21" s="20"/>
      <c r="B21" s="20"/>
      <c r="C21" s="23"/>
      <c r="D21" s="16" t="s">
        <v>47</v>
      </c>
      <c r="E21" s="24" t="s">
        <v>48</v>
      </c>
      <c r="F21" s="18">
        <v>2</v>
      </c>
      <c r="G21" s="18">
        <v>2</v>
      </c>
    </row>
    <row r="22" ht="137" customHeight="1" spans="1:7">
      <c r="A22" s="20"/>
      <c r="B22" s="20"/>
      <c r="C22" s="21" t="s">
        <v>49</v>
      </c>
      <c r="D22" s="16" t="s">
        <v>50</v>
      </c>
      <c r="E22" s="24" t="s">
        <v>51</v>
      </c>
      <c r="F22" s="18">
        <v>1</v>
      </c>
      <c r="G22" s="18">
        <v>1</v>
      </c>
    </row>
    <row r="23" ht="84" customHeight="1" spans="1:7">
      <c r="A23" s="20"/>
      <c r="B23" s="20"/>
      <c r="C23" s="25"/>
      <c r="D23" s="16" t="s">
        <v>52</v>
      </c>
      <c r="E23" s="24" t="s">
        <v>53</v>
      </c>
      <c r="F23" s="18">
        <v>1</v>
      </c>
      <c r="G23" s="18">
        <v>0.9</v>
      </c>
    </row>
    <row r="24" ht="118" customHeight="1" spans="1:7">
      <c r="A24" s="20"/>
      <c r="B24" s="20"/>
      <c r="C24" s="15" t="s">
        <v>54</v>
      </c>
      <c r="D24" s="16" t="s">
        <v>55</v>
      </c>
      <c r="E24" s="24" t="s">
        <v>56</v>
      </c>
      <c r="F24" s="18">
        <v>1</v>
      </c>
      <c r="G24" s="18">
        <v>1</v>
      </c>
    </row>
    <row r="25" ht="122" customHeight="1" spans="1:7">
      <c r="A25" s="20"/>
      <c r="B25" s="20"/>
      <c r="C25" s="21"/>
      <c r="D25" s="16" t="s">
        <v>57</v>
      </c>
      <c r="E25" s="24" t="s">
        <v>58</v>
      </c>
      <c r="F25" s="18">
        <v>1</v>
      </c>
      <c r="G25" s="18">
        <v>1</v>
      </c>
    </row>
    <row r="26" ht="144" customHeight="1" spans="1:7">
      <c r="A26" s="20"/>
      <c r="B26" s="20"/>
      <c r="C26" s="21"/>
      <c r="D26" s="16" t="s">
        <v>59</v>
      </c>
      <c r="E26" s="24" t="s">
        <v>60</v>
      </c>
      <c r="F26" s="18">
        <v>1</v>
      </c>
      <c r="G26" s="18">
        <v>1</v>
      </c>
    </row>
    <row r="27" ht="64.5" customHeight="1" spans="1:7">
      <c r="A27" s="20"/>
      <c r="B27" s="26"/>
      <c r="C27" s="15" t="s">
        <v>61</v>
      </c>
      <c r="D27" s="16" t="s">
        <v>62</v>
      </c>
      <c r="E27" s="24" t="s">
        <v>63</v>
      </c>
      <c r="F27" s="18">
        <v>1</v>
      </c>
      <c r="G27" s="18">
        <v>1</v>
      </c>
    </row>
    <row r="28" ht="106" customHeight="1" spans="1:7">
      <c r="A28" s="20"/>
      <c r="B28" s="14" t="s">
        <v>64</v>
      </c>
      <c r="C28" s="15" t="s">
        <v>65</v>
      </c>
      <c r="D28" s="16" t="s">
        <v>66</v>
      </c>
      <c r="E28" s="16" t="s">
        <v>67</v>
      </c>
      <c r="F28" s="18">
        <v>3</v>
      </c>
      <c r="G28" s="18">
        <v>3</v>
      </c>
    </row>
    <row r="29" ht="72" customHeight="1" spans="1:7">
      <c r="A29" s="20"/>
      <c r="B29" s="20"/>
      <c r="C29" s="25"/>
      <c r="D29" s="16" t="s">
        <v>68</v>
      </c>
      <c r="E29" s="24" t="s">
        <v>69</v>
      </c>
      <c r="F29" s="18">
        <v>2</v>
      </c>
      <c r="G29" s="18">
        <v>2</v>
      </c>
    </row>
    <row r="30" ht="94.5" customHeight="1" spans="1:7">
      <c r="A30" s="20"/>
      <c r="B30" s="20"/>
      <c r="C30" s="15" t="s">
        <v>70</v>
      </c>
      <c r="D30" s="16" t="s">
        <v>71</v>
      </c>
      <c r="E30" s="27" t="s">
        <v>72</v>
      </c>
      <c r="F30" s="18">
        <v>3</v>
      </c>
      <c r="G30" s="18">
        <v>3</v>
      </c>
    </row>
    <row r="31" ht="119" customHeight="1" spans="1:7">
      <c r="A31" s="20"/>
      <c r="B31" s="20"/>
      <c r="C31" s="21"/>
      <c r="D31" s="16" t="s">
        <v>73</v>
      </c>
      <c r="E31" s="27" t="s">
        <v>74</v>
      </c>
      <c r="F31" s="18">
        <v>3</v>
      </c>
      <c r="G31" s="18">
        <v>3</v>
      </c>
    </row>
    <row r="32" ht="98" customHeight="1" spans="1:7">
      <c r="A32" s="20"/>
      <c r="B32" s="20"/>
      <c r="C32" s="21"/>
      <c r="D32" s="16" t="s">
        <v>75</v>
      </c>
      <c r="E32" s="27" t="s">
        <v>76</v>
      </c>
      <c r="F32" s="18">
        <v>3</v>
      </c>
      <c r="G32" s="18">
        <v>3</v>
      </c>
    </row>
    <row r="33" ht="95" customHeight="1" spans="1:7">
      <c r="A33" s="20"/>
      <c r="B33" s="20"/>
      <c r="C33" s="25"/>
      <c r="D33" s="16" t="s">
        <v>77</v>
      </c>
      <c r="E33" s="27" t="s">
        <v>78</v>
      </c>
      <c r="F33" s="18">
        <v>3</v>
      </c>
      <c r="G33" s="18">
        <v>3</v>
      </c>
    </row>
    <row r="34" ht="57" customHeight="1" spans="1:7">
      <c r="A34" s="20"/>
      <c r="B34" s="20"/>
      <c r="C34" s="15" t="s">
        <v>79</v>
      </c>
      <c r="D34" s="16" t="s">
        <v>80</v>
      </c>
      <c r="E34" s="27" t="s">
        <v>81</v>
      </c>
      <c r="F34" s="18">
        <v>2</v>
      </c>
      <c r="G34" s="18">
        <v>2</v>
      </c>
    </row>
    <row r="35" ht="85" customHeight="1" spans="1:7">
      <c r="A35" s="20"/>
      <c r="B35" s="20"/>
      <c r="C35" s="21"/>
      <c r="D35" s="16" t="s">
        <v>82</v>
      </c>
      <c r="E35" s="28" t="s">
        <v>83</v>
      </c>
      <c r="F35" s="18">
        <v>2</v>
      </c>
      <c r="G35" s="18">
        <v>2</v>
      </c>
    </row>
    <row r="36" ht="115" customHeight="1" spans="1:7">
      <c r="A36" s="20"/>
      <c r="B36" s="20"/>
      <c r="C36" s="21"/>
      <c r="D36" s="16" t="s">
        <v>84</v>
      </c>
      <c r="E36" s="28" t="s">
        <v>85</v>
      </c>
      <c r="F36" s="18">
        <v>2</v>
      </c>
      <c r="G36" s="18">
        <v>2</v>
      </c>
    </row>
    <row r="37" ht="120" customHeight="1" spans="1:7">
      <c r="A37" s="20"/>
      <c r="B37" s="20"/>
      <c r="C37" s="25"/>
      <c r="D37" s="16" t="s">
        <v>86</v>
      </c>
      <c r="E37" s="27" t="s">
        <v>87</v>
      </c>
      <c r="F37" s="18">
        <v>2</v>
      </c>
      <c r="G37" s="18">
        <v>1.5</v>
      </c>
    </row>
    <row r="38" ht="119.25" customHeight="1" spans="1:7">
      <c r="A38" s="26"/>
      <c r="B38" s="26"/>
      <c r="C38" s="23" t="s">
        <v>88</v>
      </c>
      <c r="D38" s="16" t="s">
        <v>89</v>
      </c>
      <c r="E38" s="27" t="s">
        <v>90</v>
      </c>
      <c r="F38" s="18">
        <v>5</v>
      </c>
      <c r="G38" s="18">
        <v>4</v>
      </c>
    </row>
    <row r="39" ht="36.75" customHeight="1" spans="1:7">
      <c r="A39" s="6" t="s">
        <v>91</v>
      </c>
      <c r="B39" s="6"/>
      <c r="C39" s="6"/>
      <c r="D39" s="6"/>
      <c r="E39" s="6"/>
      <c r="F39" s="6"/>
      <c r="G39" s="6"/>
    </row>
    <row r="40" ht="34.5" customHeight="1" spans="1:7">
      <c r="A40" s="7" t="s">
        <v>2</v>
      </c>
      <c r="B40" s="7" t="s">
        <v>3</v>
      </c>
      <c r="C40" s="7" t="s">
        <v>15</v>
      </c>
      <c r="D40" s="7" t="s">
        <v>16</v>
      </c>
      <c r="E40" s="7" t="s">
        <v>17</v>
      </c>
      <c r="F40" s="7" t="s">
        <v>7</v>
      </c>
      <c r="G40" s="7" t="s">
        <v>18</v>
      </c>
    </row>
    <row r="41" ht="93" customHeight="1" spans="1:7">
      <c r="A41" s="7" t="s">
        <v>92</v>
      </c>
      <c r="B41" s="7" t="s">
        <v>93</v>
      </c>
      <c r="C41" s="23" t="s">
        <v>94</v>
      </c>
      <c r="D41" s="27" t="s">
        <v>95</v>
      </c>
      <c r="E41" s="27" t="s">
        <v>95</v>
      </c>
      <c r="F41" s="23">
        <v>1</v>
      </c>
      <c r="G41" s="23">
        <v>1</v>
      </c>
    </row>
    <row r="42" ht="144" customHeight="1" spans="1:7">
      <c r="A42" s="7"/>
      <c r="B42" s="7"/>
      <c r="C42" s="23" t="s">
        <v>96</v>
      </c>
      <c r="D42" s="27" t="s">
        <v>97</v>
      </c>
      <c r="E42" s="27" t="s">
        <v>97</v>
      </c>
      <c r="F42" s="23">
        <v>2</v>
      </c>
      <c r="G42" s="23">
        <v>2</v>
      </c>
    </row>
    <row r="43" ht="83.1" customHeight="1" spans="1:7">
      <c r="A43" s="7"/>
      <c r="B43" s="7"/>
      <c r="C43" s="23" t="s">
        <v>98</v>
      </c>
      <c r="D43" s="27" t="s">
        <v>99</v>
      </c>
      <c r="E43" s="27" t="s">
        <v>99</v>
      </c>
      <c r="F43" s="23">
        <v>1</v>
      </c>
      <c r="G43" s="23">
        <v>1</v>
      </c>
    </row>
    <row r="44" ht="132.95" customHeight="1" spans="1:7">
      <c r="A44" s="7"/>
      <c r="B44" s="7" t="s">
        <v>100</v>
      </c>
      <c r="C44" s="23" t="s">
        <v>101</v>
      </c>
      <c r="D44" s="27" t="s">
        <v>102</v>
      </c>
      <c r="E44" s="27" t="s">
        <v>102</v>
      </c>
      <c r="F44" s="23">
        <v>4</v>
      </c>
      <c r="G44" s="23">
        <v>4</v>
      </c>
    </row>
    <row r="45" ht="74.1" customHeight="1" spans="1:7">
      <c r="A45" s="7"/>
      <c r="B45" s="7" t="s">
        <v>103</v>
      </c>
      <c r="C45" s="23" t="s">
        <v>104</v>
      </c>
      <c r="D45" s="27" t="s">
        <v>105</v>
      </c>
      <c r="E45" s="27" t="s">
        <v>105</v>
      </c>
      <c r="F45" s="23">
        <v>4</v>
      </c>
      <c r="G45" s="23">
        <v>4</v>
      </c>
    </row>
    <row r="46" ht="27" customHeight="1" spans="1:7">
      <c r="A46" s="7" t="s">
        <v>92</v>
      </c>
      <c r="B46" s="7" t="s">
        <v>3</v>
      </c>
      <c r="C46" s="7" t="s">
        <v>106</v>
      </c>
      <c r="D46" s="7"/>
      <c r="E46" s="7" t="s">
        <v>107</v>
      </c>
      <c r="F46" s="7" t="s">
        <v>7</v>
      </c>
      <c r="G46" s="7" t="s">
        <v>18</v>
      </c>
    </row>
    <row r="47" ht="114" customHeight="1" spans="1:7">
      <c r="A47" s="7"/>
      <c r="B47" s="7" t="s">
        <v>108</v>
      </c>
      <c r="C47" s="29">
        <v>0.276812779448832</v>
      </c>
      <c r="D47" s="29"/>
      <c r="E47" s="30">
        <f>83271.83/280912.04</f>
        <v>0.296433823199604</v>
      </c>
      <c r="F47" s="23">
        <v>4</v>
      </c>
      <c r="G47" s="23">
        <v>3.6</v>
      </c>
    </row>
    <row r="48" ht="82.9" customHeight="1" spans="1:7">
      <c r="A48" s="7"/>
      <c r="B48" s="7" t="s">
        <v>109</v>
      </c>
      <c r="C48" s="33" t="s">
        <v>110</v>
      </c>
      <c r="D48" s="29"/>
      <c r="E48" s="29">
        <f>(207655.05-173073.56)/173073.56</f>
        <v>0.199808046936805</v>
      </c>
      <c r="F48" s="7">
        <v>4</v>
      </c>
      <c r="G48" s="23">
        <v>4</v>
      </c>
    </row>
    <row r="49" ht="26.25" customHeight="1" spans="1:7">
      <c r="A49" s="7" t="s">
        <v>111</v>
      </c>
      <c r="B49" s="7"/>
      <c r="C49" s="7"/>
      <c r="D49" s="7"/>
      <c r="E49" s="7"/>
      <c r="F49" s="7">
        <f>F4+F10+F11+F12+F13+F14+F15+F16+F17+F18+F19+F20+F21+F22+F23+F24+F25+F26+F27+F28+F29+F30+F31+F32+F33+F34+F35+F36+F37+F38+F41+F42+F43+F44+F45+F47+F48</f>
        <v>100</v>
      </c>
      <c r="G49" s="7">
        <f>G4+G10+G11+G12+G13+G14+G15+G16+G17+G18+G19+G20+G21+G22+G23+G24+G25+G26+G27+G28+G29+G30+G31+G32+G33+G34+G35+G36+G37+G38+G41+G42+G43+G44+G45+G47+G48</f>
        <v>93</v>
      </c>
    </row>
    <row r="50" spans="1:7">
      <c r="A50" s="31"/>
      <c r="B50" s="31"/>
      <c r="C50" s="31"/>
      <c r="D50" s="31"/>
      <c r="E50" s="31"/>
      <c r="F50" s="31"/>
      <c r="G50" s="31"/>
    </row>
    <row r="51" ht="13.5" hidden="1" customHeight="1" spans="1:7">
      <c r="A51" s="31"/>
      <c r="B51" s="31"/>
      <c r="C51" s="31"/>
      <c r="D51" s="31"/>
      <c r="E51" s="32">
        <f>E47-C47</f>
        <v>0.0196210437507717</v>
      </c>
      <c r="F51" s="31"/>
      <c r="G51" s="31"/>
    </row>
    <row r="52" spans="1:7">
      <c r="A52" s="31"/>
      <c r="B52" s="31"/>
      <c r="C52" s="31"/>
      <c r="D52" s="31"/>
      <c r="E52" s="31"/>
      <c r="F52" s="31"/>
      <c r="G52" s="31"/>
    </row>
    <row r="53" spans="1:7">
      <c r="A53" s="31"/>
      <c r="B53" s="31"/>
      <c r="C53" s="31"/>
      <c r="D53" s="31"/>
      <c r="E53" s="31"/>
      <c r="F53" s="31"/>
      <c r="G53" s="31"/>
    </row>
    <row r="54" spans="1:7">
      <c r="A54" s="31"/>
      <c r="B54" s="31"/>
      <c r="C54" s="31"/>
      <c r="D54" s="31"/>
      <c r="E54" s="31"/>
      <c r="F54" s="31"/>
      <c r="G54" s="31"/>
    </row>
    <row r="55" spans="1:7">
      <c r="A55" s="31"/>
      <c r="B55" s="31"/>
      <c r="C55" s="31"/>
      <c r="D55" s="31"/>
      <c r="E55" s="31"/>
      <c r="F55" s="31"/>
      <c r="G55" s="31"/>
    </row>
    <row r="56" spans="1:7">
      <c r="A56" s="31"/>
      <c r="B56" s="31"/>
      <c r="C56" s="31"/>
      <c r="D56" s="31"/>
      <c r="E56" s="31"/>
      <c r="F56" s="31"/>
      <c r="G56" s="31"/>
    </row>
    <row r="57" spans="1:7">
      <c r="A57" s="31"/>
      <c r="B57" s="31"/>
      <c r="C57" s="31"/>
      <c r="D57" s="31"/>
      <c r="E57" s="31"/>
      <c r="F57" s="31"/>
      <c r="G57" s="31"/>
    </row>
    <row r="58" spans="1:7">
      <c r="A58" s="31"/>
      <c r="B58" s="31"/>
      <c r="C58" s="31"/>
      <c r="D58" s="31"/>
      <c r="E58" s="31"/>
      <c r="F58" s="31"/>
      <c r="G58" s="31"/>
    </row>
    <row r="59" spans="1:7">
      <c r="A59" s="31"/>
      <c r="B59" s="31"/>
      <c r="C59" s="31"/>
      <c r="D59" s="31"/>
      <c r="E59" s="31"/>
      <c r="F59" s="31"/>
      <c r="G59" s="31"/>
    </row>
    <row r="60" spans="1:7">
      <c r="A60" s="31"/>
      <c r="B60" s="31"/>
      <c r="C60" s="31"/>
      <c r="D60" s="31"/>
      <c r="E60" s="31"/>
      <c r="F60" s="31"/>
      <c r="G60" s="31"/>
    </row>
    <row r="61" spans="1:7">
      <c r="A61" s="31"/>
      <c r="B61" s="31"/>
      <c r="C61" s="31"/>
      <c r="D61" s="31"/>
      <c r="E61" s="31"/>
      <c r="F61" s="31"/>
      <c r="G61" s="31"/>
    </row>
  </sheetData>
  <mergeCells count="27">
    <mergeCell ref="A1:G1"/>
    <mergeCell ref="A2:G2"/>
    <mergeCell ref="A8:G8"/>
    <mergeCell ref="A39:G39"/>
    <mergeCell ref="C46:D46"/>
    <mergeCell ref="C47:D47"/>
    <mergeCell ref="C48:D48"/>
    <mergeCell ref="A49:E49"/>
    <mergeCell ref="A4:A7"/>
    <mergeCell ref="A10:A38"/>
    <mergeCell ref="A41:A45"/>
    <mergeCell ref="A46:A48"/>
    <mergeCell ref="B10:B27"/>
    <mergeCell ref="B28:B38"/>
    <mergeCell ref="B41:B43"/>
    <mergeCell ref="C10:C11"/>
    <mergeCell ref="C12:C16"/>
    <mergeCell ref="C17:C19"/>
    <mergeCell ref="C20:C21"/>
    <mergeCell ref="C22:C23"/>
    <mergeCell ref="C24:C26"/>
    <mergeCell ref="C28:C29"/>
    <mergeCell ref="C30:C33"/>
    <mergeCell ref="C34:C37"/>
    <mergeCell ref="E4:E7"/>
    <mergeCell ref="F4:F7"/>
    <mergeCell ref="G4:G7"/>
  </mergeCells>
  <printOptions horizontalCentered="1" verticalCentered="1"/>
  <pageMargins left="0.313888888888889" right="0.235416666666667" top="0.354166666666667" bottom="0.354166666666667" header="0.297916666666667" footer="0.297916666666667"/>
  <pageSetup paperSize="9" scale="8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C8:I22"/>
  <sheetViews>
    <sheetView workbookViewId="0">
      <selection activeCell="C18" sqref="C18"/>
    </sheetView>
  </sheetViews>
  <sheetFormatPr defaultColWidth="9" defaultRowHeight="14"/>
  <cols>
    <col min="3" max="3" width="39.5" customWidth="1"/>
    <col min="8" max="8" width="18.4454545454545"/>
    <col min="9" max="10" width="12.8909090909091"/>
  </cols>
  <sheetData>
    <row r="8" ht="56.25" customHeight="1" spans="3:3">
      <c r="C8" s="1" t="s">
        <v>112</v>
      </c>
    </row>
    <row r="9" ht="56.25" customHeight="1" spans="3:3">
      <c r="C9" s="1" t="s">
        <v>113</v>
      </c>
    </row>
    <row r="10" ht="56.25" customHeight="1" spans="3:3">
      <c r="C10" s="1" t="s">
        <v>114</v>
      </c>
    </row>
    <row r="11" ht="12" customHeight="1"/>
    <row r="19" ht="21" spans="8:8">
      <c r="H19" s="2"/>
    </row>
    <row r="20" ht="21" spans="8:8">
      <c r="H20" s="2"/>
    </row>
    <row r="21" ht="21" spans="8:9">
      <c r="H21" s="2"/>
      <c r="I21" s="3"/>
    </row>
    <row r="22" ht="21" spans="8:8">
      <c r="H22" s="2"/>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指标体系-专家评分汇总表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LW</cp:lastModifiedBy>
  <dcterms:created xsi:type="dcterms:W3CDTF">2021-04-19T17:03:00Z</dcterms:created>
  <cp:lastPrinted>2023-05-11T01:22:00Z</cp:lastPrinted>
  <dcterms:modified xsi:type="dcterms:W3CDTF">2025-08-25T08:35:27Z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A0A5BBEAB2B943A09938E5B6EDC17EE3_13</vt:lpwstr>
  </property>
</Properties>
</file>