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2" sheetId="1" r:id="rId1"/>
    <sheet name="Sheet3"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<sst xmlns="http://schemas.openxmlformats.org/spreadsheetml/2006/main" count="109" uniqueCount="96">
  <si>
    <t>项目支出绩效自评表</t>
  </si>
  <si>
    <t>（2023年度）</t>
  </si>
  <si>
    <t>项目名称</t>
  </si>
  <si>
    <t>北京市立木材积表编制</t>
  </si>
  <si>
    <t>主管部门</t>
  </si>
  <si>
    <t>北京市园林绿化局</t>
  </si>
  <si>
    <t>实施单位</t>
  </si>
  <si>
    <t>北京市园林绿化规划和资源监测中心（北京市林业碳汇与国际合作事务中心）</t>
  </si>
  <si>
    <t>项目负责人</t>
  </si>
  <si>
    <t>杨洋</t>
  </si>
  <si>
    <t>联系电话</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</si>
  <si>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</si>
  <si>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</si>
  <si>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</si>
  <si>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</si>
  <si>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</si>
  <si>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</si>
  <si>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</si>
  <si>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</si>
  <si>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</si>
  <si>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</si>
  <si>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</si>
  <si>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</si>
  <si>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</si>
  <si>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</si>
  <si>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北京的树木材积表已经近30年而未更新。针对北京现实情况，该技术可以在无损的情况下环保、快速、准确的完成新材积表的编制工作；根据北京市一类连清及二类调查数据对北京市油松、柞树、刺槐、国槐、山杨、桦木、银杏等七大主要树种（组）进行分层抽样，北京各区县每个主要树种选取不少于500标准木，采用摄影测量技术等现代技术，完成样本的树高、胸径、材积测量，同时进行分层抽样，每个主要树种进行不少于100棵伐倒解析木数据采集来进行精度验证；对北京市油松、柞树、刺槐、国槐、山杨、桦木、银杏等七大主要树种（组）的通用性立木材积系列模型、最优立木材积系列模型和相容性立木材积系列模型展开研究，按照传统加权非线性最小二乘、普通最小二乘和度量误差方程组法进行回归估计，研究不同树种立木材积模型的差异性、不同立木材积模型对于不同树种差异性和适应性、采用度量误差方程组进行立木材积系列模型回归，确定各树种材积模型研建的最优方案。开发基于最优材积模型的北京市油松、柞树、刺槐、国槐、山杨、桦木、银杏等七大主要树种（组）立木材积表查询APP。</t>
  </si>
  <si>
    <t>项目自2023年3月开始至2023年12月完成，具体节点及任务完成如下：2023年3月至4月为准备期，其中，2023年3月完成项目立项及实施方案编制，提交《技术实施方案》（评审版）文本；2023年3月底开始筹备外业调查工作，结合《2019北京市园林绿化资源报告》及甲方提供的北京市二类森林调查数据进行外业方案安排及人员安排；项目外业参与人员28人，车辆5辆，外业工作时长100余天，内业参与人员12人，内业工作时长270余天。内业工作与外业工作同步进行，完成图像数据及点云数据分析数据、数据库构建、模型研建、软件编程等工作。2023年6月中旬至8月为项目中期，其中，2023年8月10（周四）下午两点半在北京市园林绿化规划和资源监测中心（北京市林业碳汇与国际合作事务中心）515召开立木材积表项目中期评审会，聘请了五位专家进行中期汇报。
2023年9月至12月为项目后期，9月至10月对采集的大量数据进行整理，同时剔除异常值，并根据林分改造采集伐倒木数据进行技术精度验证；11月进行七个树种的模型研建，采用多种拟合方式建立最优材积模型；12月进行报告及材积表编制，并于2023年12月4日进行终期评审。</t>
  </si>
  <si>
    <t>绩效指标</t>
  </si>
  <si>
    <t>一级指标</t>
  </si>
  <si>
    <t>二级指标</t>
  </si>
  <si>
    <t>三级指标</t>
  </si>
  <si>
    <t>年度指标值</t>
  </si>
  <si>
    <t>实际完成值</t>
  </si>
  <si>
    <t>偏差原因分析及改进
措施</t>
  </si>
  <si>
    <t>产出指标</t>
  </si>
  <si>
    <t>数量指标</t>
  </si>
  <si>
    <t>开发基于最优材积模型的北京市油松、柞树、刺槐、国槐、山杨、桦木、银杏等七个主要树种（组）立木材积表查询APP</t>
  </si>
  <si>
    <t>1项</t>
  </si>
  <si>
    <t>建立北京市油松等七个主要树种（组）的通用性立木材积系列模型</t>
  </si>
  <si>
    <t>≥7个</t>
  </si>
  <si>
    <t>7个</t>
  </si>
  <si>
    <t>北京各区县七个主要树种（组）选取不少于500棵标准木</t>
  </si>
  <si>
    <t>≥500株</t>
  </si>
  <si>
    <r>
      <rPr>
        <sz val="10"/>
        <rFont val="仿宋_GB2312"/>
        <charset val="134"/>
      </rPr>
      <t>776</t>
    </r>
    <r>
      <rPr>
        <sz val="10"/>
        <color rgb="FF000000"/>
        <rFont val="宋体"/>
        <charset val="134"/>
      </rPr>
      <t>株</t>
    </r>
  </si>
  <si>
    <t>质量指标</t>
  </si>
  <si>
    <t>实测材积与估测材积系统模型适用性精度</t>
  </si>
  <si>
    <t>≥97%</t>
  </si>
  <si>
    <t>七个主要树种立木材积表查询APP算法可靠；运行流畅；程序反应时间</t>
  </si>
  <si>
    <t>≤3秒</t>
  </si>
  <si>
    <r>
      <rPr>
        <sz val="10"/>
        <color rgb="FF000000"/>
        <rFont val="微软雅黑"/>
        <charset val="134"/>
      </rPr>
      <t>1</t>
    </r>
    <r>
      <rPr>
        <sz val="10"/>
        <color rgb="FF000000"/>
        <rFont val="仿宋_GB2312"/>
        <charset val="134"/>
      </rPr>
      <t>秒</t>
    </r>
  </si>
  <si>
    <t>实测材积与估测材积模型适用性，决定系数(R2)</t>
  </si>
  <si>
    <t>≥95%</t>
  </si>
  <si>
    <t>时效指标</t>
  </si>
  <si>
    <t>外业调查</t>
  </si>
  <si>
    <t>≤6月</t>
  </si>
  <si>
    <t>4月</t>
  </si>
  <si>
    <t>数据建模和成果验收</t>
  </si>
  <si>
    <t>≤8月</t>
  </si>
  <si>
    <t>7月</t>
  </si>
  <si>
    <t>APP研发和产品上线测试</t>
  </si>
  <si>
    <t>≤10月</t>
  </si>
  <si>
    <t>9月</t>
  </si>
  <si>
    <t>成本指标</t>
  </si>
  <si>
    <t>经济成本指标</t>
  </si>
  <si>
    <t>完成北京市油松、柞树、刺槐、国槐、山杨、桦木、银杏等七个主要树种（组）立木材积表查询APP的开发</t>
  </si>
  <si>
    <t>≤35.01276万元</t>
  </si>
  <si>
    <t>35万元</t>
  </si>
  <si>
    <t>完成北京市油松、柞树、刺槐、国槐、山杨、桦木、银杏等七个主要树种（组）的样本采集</t>
  </si>
  <si>
    <t>≤140.05104万元</t>
  </si>
  <si>
    <t>138.2万元</t>
  </si>
  <si>
    <t>完成北京市油松、柞树、刺槐、国槐、山杨、桦木、银杏等七个主要树种（组）的最优材积模型研建</t>
  </si>
  <si>
    <t>≤105.03828万元</t>
  </si>
  <si>
    <t>102.8765万元</t>
  </si>
  <si>
    <t>无损立木精测仪器设计及配套软件开发</t>
  </si>
  <si>
    <t>≤70万元</t>
  </si>
  <si>
    <t>68.2万元</t>
  </si>
  <si>
    <t>效益指标</t>
  </si>
  <si>
    <t>经济效益指标</t>
  </si>
  <si>
    <t>项目的实施可有效提升材积表使用单位的工作效率，节约工作成本</t>
  </si>
  <si>
    <t>优</t>
  </si>
  <si>
    <t>优，有效节约了工作成本</t>
  </si>
  <si>
    <t>APP使用简单，但是由于项目问题支持的树种较少，实际应用中有的树种仍然需要查询老材积表</t>
  </si>
  <si>
    <t>社会效益指标</t>
  </si>
  <si>
    <t>项目实施能够提升森林经营决策、资产评估、生态监测、碳汇计量监测以及多效益估能力</t>
  </si>
  <si>
    <t>优，达到预期目标</t>
  </si>
  <si>
    <t>树种范围较小，对于北京市整体生态效益检测，碳汇计量存在部分问题</t>
  </si>
  <si>
    <t>可持续影响指标</t>
  </si>
  <si>
    <t>项目成果可持续使用年限</t>
  </si>
  <si>
    <t>≥10年</t>
  </si>
  <si>
    <t>10年</t>
  </si>
  <si>
    <t>满意度指标</t>
  </si>
  <si>
    <t>服务对象满意度指标</t>
  </si>
  <si>
    <t>立木材积表使用者满意度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</si>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</sst>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30">
    <font>
      <sz val="12"/>
      <name val="宋体"/>
      <charset val="134"/>
    </font>
    <font>
      <sz val="12"/>
      <name val="仿宋_GB2312"/>
      <charset val="134"/>
    </font>
    <font>
      <sz val="10"/>
      <color rgb="FFFF0000"/>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000000"/>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3"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4" borderId="10" applyNumberFormat="0" applyAlignment="0" applyProtection="0">
      <alignment vertical="center"/>
    </xf>
    <xf numFmtId="0" fontId="19" fillId="5" borderId="11" applyNumberFormat="0" applyAlignment="0" applyProtection="0">
      <alignment vertical="center"/>
    </xf>
    <xf numFmtId="0" fontId="20" fillId="5" borderId="10" applyNumberFormat="0" applyAlignment="0" applyProtection="0">
      <alignment vertical="center"/>
    </xf>
    <xf numFmtId="0" fontId="21" fillId="6"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0" fillId="0" borderId="0"/>
    <xf numFmtId="0" fontId="0" fillId="0" borderId="0">
      <alignment vertical="center"/>
    </xf>
    <xf numFmtId="0" fontId="9" fillId="0" borderId="0"/>
  </cellStyleXfs>
  <cellXfs count="42">
    <xf numFmtId="0" fontId="0" fillId="0" borderId="0" xfId="0">
      <alignment vertical="center"/>
    </xf>
    <xf numFmtId="0" fontId="1" fillId="2" borderId="0" xfId="0" applyFont="1" applyFill="1">
      <alignment vertical="center"/>
    </xf>
    <xf numFmtId="0" fontId="0" fillId="2" borderId="0" xfId="0" applyFill="1" applyAlignment="1">
      <alignment vertical="center" wrapText="1"/>
    </xf>
    <xf numFmtId="0" fontId="0" fillId="2" borderId="0" xfId="0" applyFill="1">
      <alignment vertical="center"/>
    </xf>
    <xf numFmtId="0" fontId="0" fillId="2" borderId="0" xfId="0" applyFill="1" applyAlignment="1">
      <alignment horizontal="center" vertical="center"/>
    </xf>
    <xf numFmtId="0" fontId="2" fillId="2" borderId="0" xfId="0" applyFont="1" applyFill="1" applyAlignment="1">
      <alignment horizontal="left" vertical="center" wrapText="1"/>
    </xf>
    <xf numFmtId="0" fontId="3" fillId="2" borderId="0" xfId="0" applyFont="1" applyFill="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xf>
    <xf numFmtId="176" fontId="6" fillId="2"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2" borderId="5" xfId="0" applyFont="1" applyFill="1" applyBorder="1" applyAlignment="1">
      <alignment horizontal="center" vertical="center" wrapText="1"/>
    </xf>
    <xf numFmtId="9" fontId="5" fillId="2" borderId="2" xfId="0" applyNumberFormat="1" applyFont="1" applyFill="1" applyBorder="1" applyAlignment="1">
      <alignment horizontal="center" vertical="center"/>
    </xf>
    <xf numFmtId="9" fontId="5" fillId="2" borderId="1" xfId="0" applyNumberFormat="1" applyFont="1" applyFill="1" applyBorder="1" applyAlignment="1">
      <alignment horizontal="center" vertical="center"/>
    </xf>
    <xf numFmtId="0" fontId="6" fillId="2" borderId="6" xfId="0" applyFont="1" applyFill="1" applyBorder="1" applyAlignment="1">
      <alignment horizontal="center" vertical="center" wrapText="1"/>
    </xf>
    <xf numFmtId="9" fontId="5" fillId="2" borderId="5"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9" fontId="5" fillId="2" borderId="6" xfId="0" applyNumberFormat="1" applyFont="1" applyFill="1" applyBorder="1" applyAlignment="1">
      <alignment horizontal="center" vertical="center"/>
    </xf>
    <xf numFmtId="0" fontId="5" fillId="2" borderId="1" xfId="0" applyFont="1" applyFill="1" applyBorder="1" applyAlignment="1">
      <alignmen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indent="2"/>
    </xf>
    <xf numFmtId="0" fontId="4" fillId="2" borderId="0" xfId="0" applyFont="1" applyFill="1">
      <alignment vertical="center"/>
    </xf>
    <xf numFmtId="0" fontId="8" fillId="2" borderId="0" xfId="0" applyFont="1" applyFill="1" applyAlignment="1">
      <alignment horizontal="left" vertical="center"/>
    </xf>
    <xf numFmtId="0" fontId="8" fillId="2" borderId="0" xfId="0" applyNumberFormat="1" applyFont="1" applyFill="1" applyAlignment="1">
      <alignment horizontal="lef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4"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35"/>
  <sheetViews>
    <sheetView showGridLines="0" tabSelected="1" zoomScale="85" zoomScaleNormal="85" workbookViewId="0">
      <selection activeCell="G28" sqref="G28"/>
    </sheetView>
  </sheetViews>
  <sheetFormatPr defaultColWidth="9" defaultRowHeight="15.65" customHeight="1"/>
  <cols>
    <col min="1" max="1" width="3.66666666666667" style="2" customWidth="1"/>
    <col min="2" max="2" width="9.83333333333333" style="3" customWidth="1"/>
    <col min="3" max="3" width="16.5" style="3" customWidth="1"/>
    <col min="4" max="4" width="16.3333333333333" style="4" customWidth="1"/>
    <col min="5" max="5" width="11.5833333333333" style="4" customWidth="1"/>
    <col min="6" max="6" width="16.5833333333333" style="4" customWidth="1"/>
    <col min="7" max="7" width="10.4166666666667" style="3" customWidth="1"/>
    <col min="8" max="8" width="6.16666666666667" style="3" customWidth="1"/>
    <col min="9" max="9" width="7.25" style="3" customWidth="1"/>
    <col min="10" max="10" width="17.5" style="3" customWidth="1"/>
    <col min="11" max="11" width="14.5833333333333" style="5" customWidth="1"/>
    <col min="12" max="12" width="15.3333333333333" style="6" customWidth="1"/>
    <col min="13" max="256" width="9" style="3" customWidth="1"/>
    <col min="257" max="16384" width="9" style="3"/>
  </cols>
  <sheetData>
    <row r="1" ht="22" customHeight="1" spans="1:10">
      <c r="A1" s="7" t="s">
        <v>0</v>
      </c>
      <c r="B1" s="7"/>
      <c r="C1" s="7"/>
      <c r="D1" s="7"/>
      <c r="E1" s="7"/>
      <c r="F1" s="7"/>
      <c r="G1" s="7"/>
      <c r="H1" s="7"/>
      <c r="I1" s="7"/>
      <c r="J1" s="7"/>
    </row>
    <row r="2" ht="22" customHeight="1" spans="1:10">
      <c r="A2" s="8" t="s">
        <v>1</v>
      </c>
      <c r="B2" s="8"/>
      <c r="C2" s="8"/>
      <c r="D2" s="8"/>
      <c r="E2" s="8"/>
      <c r="F2" s="8"/>
      <c r="G2" s="8"/>
      <c r="H2" s="8"/>
      <c r="I2" s="8"/>
      <c r="J2" s="8"/>
    </row>
    <row r="3" s="1" customFormat="1" ht="24" customHeight="1" spans="1:11">
      <c r="A3" s="9" t="s">
        <v>2</v>
      </c>
      <c r="B3" s="10"/>
      <c r="C3" s="10"/>
      <c r="D3" s="10" t="s">
        <v>3</v>
      </c>
      <c r="E3" s="10"/>
      <c r="F3" s="10"/>
      <c r="G3" s="10"/>
      <c r="H3" s="10"/>
      <c r="I3" s="10"/>
      <c r="J3" s="10"/>
      <c r="K3" s="36"/>
    </row>
    <row r="4" s="1" customFormat="1" ht="24" customHeight="1" spans="1:11">
      <c r="A4" s="9" t="s">
        <v>4</v>
      </c>
      <c r="B4" s="10"/>
      <c r="C4" s="10"/>
      <c r="D4" s="9" t="s">
        <v>5</v>
      </c>
      <c r="E4" s="9"/>
      <c r="F4" s="9"/>
      <c r="G4" s="10" t="s">
        <v>6</v>
      </c>
      <c r="H4" s="9" t="s">
        <v>7</v>
      </c>
      <c r="I4" s="9"/>
      <c r="J4" s="9"/>
      <c r="K4" s="37"/>
    </row>
    <row r="5" s="1" customFormat="1" ht="24" customHeight="1" spans="1:11">
      <c r="A5" s="9" t="s">
        <v>8</v>
      </c>
      <c r="B5" s="10"/>
      <c r="C5" s="10"/>
      <c r="D5" s="11" t="s">
        <v>9</v>
      </c>
      <c r="E5" s="12"/>
      <c r="F5" s="13"/>
      <c r="G5" s="10" t="s">
        <v>10</v>
      </c>
      <c r="H5" s="9">
        <v>84236354</v>
      </c>
      <c r="I5" s="9"/>
      <c r="J5" s="9"/>
      <c r="K5" s="36"/>
    </row>
    <row r="6" s="1" customFormat="1" ht="24" customHeight="1" spans="1:11">
      <c r="A6" s="9" t="s">
        <v>11</v>
      </c>
      <c r="B6" s="9"/>
      <c r="C6" s="9"/>
      <c r="D6" s="10"/>
      <c r="E6" s="9" t="s">
        <v>12</v>
      </c>
      <c r="F6" s="9" t="s">
        <v>13</v>
      </c>
      <c r="G6" s="9" t="s">
        <v>14</v>
      </c>
      <c r="H6" s="9" t="s">
        <v>15</v>
      </c>
      <c r="I6" s="9" t="s">
        <v>16</v>
      </c>
      <c r="J6" s="10" t="s">
        <v>17</v>
      </c>
      <c r="K6" s="36"/>
    </row>
    <row r="7" s="1" customFormat="1" ht="24" customHeight="1" spans="1:11">
      <c r="A7" s="9"/>
      <c r="B7" s="9"/>
      <c r="C7" s="9"/>
      <c r="D7" s="14" t="s">
        <v>18</v>
      </c>
      <c r="E7" s="15">
        <v>344.27656</v>
      </c>
      <c r="F7" s="15">
        <v>344.27656</v>
      </c>
      <c r="G7" s="15">
        <v>344</v>
      </c>
      <c r="H7" s="16">
        <v>10</v>
      </c>
      <c r="I7" s="38">
        <f>G7/F7</f>
        <v>0.999196692333629</v>
      </c>
      <c r="J7" s="39">
        <f>H7*I7</f>
        <v>9.99196692333629</v>
      </c>
      <c r="K7" s="36"/>
    </row>
    <row r="8" s="1" customFormat="1" ht="24" customHeight="1" spans="1:11">
      <c r="A8" s="9"/>
      <c r="B8" s="9"/>
      <c r="C8" s="9"/>
      <c r="D8" s="17" t="s">
        <v>19</v>
      </c>
      <c r="E8" s="15"/>
      <c r="F8" s="15"/>
      <c r="G8" s="15"/>
      <c r="H8" s="16"/>
      <c r="I8" s="38"/>
      <c r="J8" s="16"/>
      <c r="K8" s="36"/>
    </row>
    <row r="9" s="1" customFormat="1" ht="24" customHeight="1" spans="1:11">
      <c r="A9" s="9"/>
      <c r="B9" s="9"/>
      <c r="C9" s="9"/>
      <c r="D9" s="17" t="s">
        <v>20</v>
      </c>
      <c r="E9" s="15"/>
      <c r="F9" s="15"/>
      <c r="G9" s="15"/>
      <c r="H9" s="16"/>
      <c r="I9" s="38"/>
      <c r="J9" s="39"/>
      <c r="K9" s="36"/>
    </row>
    <row r="10" s="1" customFormat="1" ht="24" customHeight="1" spans="1:11">
      <c r="A10" s="9"/>
      <c r="B10" s="9"/>
      <c r="C10" s="9"/>
      <c r="D10" s="18" t="s">
        <v>21</v>
      </c>
      <c r="E10" s="15">
        <v>344.27656</v>
      </c>
      <c r="F10" s="15">
        <v>344.27656</v>
      </c>
      <c r="G10" s="15">
        <v>344</v>
      </c>
      <c r="H10" s="10">
        <v>10</v>
      </c>
      <c r="I10" s="38">
        <f>G10/F10</f>
        <v>0.999196692333629</v>
      </c>
      <c r="J10" s="39">
        <f>H10*I10</f>
        <v>9.99196692333629</v>
      </c>
      <c r="K10" s="36"/>
    </row>
    <row r="11" s="1" customFormat="1" ht="24" customHeight="1" spans="1:11">
      <c r="A11" s="9" t="s">
        <v>22</v>
      </c>
      <c r="B11" s="9" t="s">
        <v>23</v>
      </c>
      <c r="C11" s="9"/>
      <c r="D11" s="9"/>
      <c r="E11" s="9"/>
      <c r="F11" s="9"/>
      <c r="G11" s="9" t="s">
        <v>24</v>
      </c>
      <c r="H11" s="9"/>
      <c r="I11" s="9"/>
      <c r="J11" s="9"/>
      <c r="K11" s="36"/>
    </row>
    <row r="12" s="1" customFormat="1" ht="261" customHeight="1" spans="1:11">
      <c r="A12" s="9"/>
      <c r="B12" s="17" t="s">
        <v>25</v>
      </c>
      <c r="C12" s="17"/>
      <c r="D12" s="17"/>
      <c r="E12" s="17"/>
      <c r="F12" s="17"/>
      <c r="G12" s="17" t="s">
        <v>26</v>
      </c>
      <c r="H12" s="17"/>
      <c r="I12" s="17"/>
      <c r="J12" s="17"/>
      <c r="K12" s="36"/>
    </row>
    <row r="13" s="1" customFormat="1" ht="34" customHeight="1" spans="1:11">
      <c r="A13" s="9" t="s">
        <v>27</v>
      </c>
      <c r="B13" s="9" t="s">
        <v>28</v>
      </c>
      <c r="C13" s="10" t="s">
        <v>29</v>
      </c>
      <c r="D13" s="11" t="s">
        <v>30</v>
      </c>
      <c r="E13" s="19" t="s">
        <v>31</v>
      </c>
      <c r="F13" s="20"/>
      <c r="G13" s="9" t="s">
        <v>32</v>
      </c>
      <c r="H13" s="9" t="s">
        <v>15</v>
      </c>
      <c r="I13" s="9" t="s">
        <v>17</v>
      </c>
      <c r="J13" s="9" t="s">
        <v>33</v>
      </c>
      <c r="K13" s="36"/>
    </row>
    <row r="14" s="1" customFormat="1" ht="84" spans="1:11">
      <c r="A14" s="9"/>
      <c r="B14" s="21" t="s">
        <v>34</v>
      </c>
      <c r="C14" s="21" t="s">
        <v>35</v>
      </c>
      <c r="D14" s="11" t="s">
        <v>36</v>
      </c>
      <c r="E14" s="19" t="s">
        <v>37</v>
      </c>
      <c r="F14" s="20"/>
      <c r="G14" s="10" t="s">
        <v>37</v>
      </c>
      <c r="H14" s="22">
        <v>5</v>
      </c>
      <c r="I14" s="10">
        <v>5</v>
      </c>
      <c r="J14" s="9"/>
      <c r="K14" s="36"/>
    </row>
    <row r="15" s="1" customFormat="1" ht="48" spans="1:11">
      <c r="A15" s="9"/>
      <c r="B15" s="21"/>
      <c r="C15" s="21" t="s">
        <v>35</v>
      </c>
      <c r="D15" s="11" t="s">
        <v>38</v>
      </c>
      <c r="E15" s="19" t="s">
        <v>39</v>
      </c>
      <c r="F15" s="20"/>
      <c r="G15" s="10" t="s">
        <v>40</v>
      </c>
      <c r="H15" s="22">
        <v>5</v>
      </c>
      <c r="I15" s="10">
        <v>5</v>
      </c>
      <c r="J15" s="9"/>
      <c r="K15" s="36"/>
    </row>
    <row r="16" s="1" customFormat="1" ht="36" spans="1:11">
      <c r="A16" s="9"/>
      <c r="B16" s="21"/>
      <c r="C16" s="21" t="s">
        <v>35</v>
      </c>
      <c r="D16" s="11" t="s">
        <v>41</v>
      </c>
      <c r="E16" s="19" t="s">
        <v>42</v>
      </c>
      <c r="F16" s="20"/>
      <c r="G16" s="23" t="s">
        <v>43</v>
      </c>
      <c r="H16" s="22">
        <v>5</v>
      </c>
      <c r="I16" s="10">
        <v>5</v>
      </c>
      <c r="J16" s="9"/>
      <c r="K16" s="36"/>
    </row>
    <row r="17" s="1" customFormat="1" ht="36" spans="1:11">
      <c r="A17" s="9"/>
      <c r="B17" s="21"/>
      <c r="C17" s="24" t="s">
        <v>44</v>
      </c>
      <c r="D17" s="11" t="s">
        <v>45</v>
      </c>
      <c r="E17" s="25" t="s">
        <v>46</v>
      </c>
      <c r="F17" s="20"/>
      <c r="G17" s="26">
        <v>0.97</v>
      </c>
      <c r="H17" s="22">
        <v>5</v>
      </c>
      <c r="I17" s="10">
        <v>5</v>
      </c>
      <c r="J17" s="9"/>
      <c r="K17" s="36"/>
    </row>
    <row r="18" s="1" customFormat="1" ht="48" spans="1:11">
      <c r="A18" s="9"/>
      <c r="B18" s="21"/>
      <c r="C18" s="24" t="s">
        <v>44</v>
      </c>
      <c r="D18" s="11" t="s">
        <v>47</v>
      </c>
      <c r="E18" s="25" t="s">
        <v>48</v>
      </c>
      <c r="F18" s="20"/>
      <c r="G18" s="10" t="s">
        <v>49</v>
      </c>
      <c r="H18" s="22">
        <v>5</v>
      </c>
      <c r="I18" s="10">
        <v>5</v>
      </c>
      <c r="J18" s="9"/>
      <c r="K18" s="36"/>
    </row>
    <row r="19" s="1" customFormat="1" ht="36" spans="1:11">
      <c r="A19" s="9"/>
      <c r="B19" s="21"/>
      <c r="C19" s="24" t="s">
        <v>44</v>
      </c>
      <c r="D19" s="11" t="s">
        <v>50</v>
      </c>
      <c r="E19" s="25" t="s">
        <v>51</v>
      </c>
      <c r="F19" s="20"/>
      <c r="G19" s="26">
        <v>0.95</v>
      </c>
      <c r="H19" s="22">
        <v>5</v>
      </c>
      <c r="I19" s="10">
        <v>5</v>
      </c>
      <c r="J19" s="9"/>
      <c r="K19" s="36"/>
    </row>
    <row r="20" s="1" customFormat="1" ht="15.6" spans="1:11">
      <c r="A20" s="9"/>
      <c r="B20" s="21"/>
      <c r="C20" s="21" t="s">
        <v>52</v>
      </c>
      <c r="D20" s="11" t="s">
        <v>53</v>
      </c>
      <c r="E20" s="19" t="s">
        <v>54</v>
      </c>
      <c r="F20" s="20"/>
      <c r="G20" s="10" t="s">
        <v>55</v>
      </c>
      <c r="H20" s="22">
        <v>4</v>
      </c>
      <c r="I20" s="10">
        <v>4</v>
      </c>
      <c r="J20" s="9"/>
      <c r="K20" s="36"/>
    </row>
    <row r="21" s="1" customFormat="1" ht="24" spans="1:11">
      <c r="A21" s="9"/>
      <c r="B21" s="21"/>
      <c r="C21" s="21" t="s">
        <v>52</v>
      </c>
      <c r="D21" s="11" t="s">
        <v>56</v>
      </c>
      <c r="E21" s="19" t="s">
        <v>57</v>
      </c>
      <c r="F21" s="20"/>
      <c r="G21" s="10" t="s">
        <v>58</v>
      </c>
      <c r="H21" s="22">
        <v>3</v>
      </c>
      <c r="I21" s="10">
        <v>3</v>
      </c>
      <c r="J21" s="9"/>
      <c r="K21" s="36"/>
    </row>
    <row r="22" s="1" customFormat="1" ht="24" spans="1:11">
      <c r="A22" s="9"/>
      <c r="B22" s="21"/>
      <c r="C22" s="21" t="s">
        <v>52</v>
      </c>
      <c r="D22" s="11" t="s">
        <v>59</v>
      </c>
      <c r="E22" s="19" t="s">
        <v>60</v>
      </c>
      <c r="F22" s="20"/>
      <c r="G22" s="10" t="s">
        <v>61</v>
      </c>
      <c r="H22" s="22">
        <v>3</v>
      </c>
      <c r="I22" s="10">
        <v>3</v>
      </c>
      <c r="J22" s="9"/>
      <c r="K22" s="36"/>
    </row>
    <row r="23" s="1" customFormat="1" ht="72" spans="1:11">
      <c r="A23" s="9"/>
      <c r="B23" s="24" t="s">
        <v>62</v>
      </c>
      <c r="C23" s="21" t="s">
        <v>63</v>
      </c>
      <c r="D23" s="11" t="s">
        <v>64</v>
      </c>
      <c r="E23" s="19" t="s">
        <v>65</v>
      </c>
      <c r="F23" s="20"/>
      <c r="G23" s="9" t="s">
        <v>66</v>
      </c>
      <c r="H23" s="22">
        <v>2</v>
      </c>
      <c r="I23" s="10">
        <v>2</v>
      </c>
      <c r="J23" s="9"/>
      <c r="K23" s="36"/>
    </row>
    <row r="24" s="1" customFormat="1" ht="60" spans="1:11">
      <c r="A24" s="9"/>
      <c r="B24" s="27"/>
      <c r="C24" s="21" t="s">
        <v>63</v>
      </c>
      <c r="D24" s="11" t="s">
        <v>67</v>
      </c>
      <c r="E24" s="19" t="s">
        <v>68</v>
      </c>
      <c r="F24" s="20"/>
      <c r="G24" s="9" t="s">
        <v>69</v>
      </c>
      <c r="H24" s="22">
        <v>3</v>
      </c>
      <c r="I24" s="10">
        <v>3</v>
      </c>
      <c r="J24" s="9"/>
      <c r="K24" s="36"/>
    </row>
    <row r="25" s="1" customFormat="1" ht="72" spans="1:11">
      <c r="A25" s="9"/>
      <c r="B25" s="27"/>
      <c r="C25" s="21" t="s">
        <v>63</v>
      </c>
      <c r="D25" s="11" t="s">
        <v>70</v>
      </c>
      <c r="E25" s="19" t="s">
        <v>71</v>
      </c>
      <c r="F25" s="20"/>
      <c r="G25" s="9" t="s">
        <v>72</v>
      </c>
      <c r="H25" s="22">
        <v>3</v>
      </c>
      <c r="I25" s="10">
        <v>3</v>
      </c>
      <c r="J25" s="9"/>
      <c r="K25" s="36"/>
    </row>
    <row r="26" s="1" customFormat="1" ht="36" spans="1:11">
      <c r="A26" s="9"/>
      <c r="B26" s="27"/>
      <c r="C26" s="21" t="s">
        <v>63</v>
      </c>
      <c r="D26" s="11" t="s">
        <v>73</v>
      </c>
      <c r="E26" s="19" t="s">
        <v>74</v>
      </c>
      <c r="F26" s="20"/>
      <c r="G26" s="9" t="s">
        <v>75</v>
      </c>
      <c r="H26" s="22">
        <v>2</v>
      </c>
      <c r="I26" s="10">
        <v>2</v>
      </c>
      <c r="J26" s="9"/>
      <c r="K26" s="36"/>
    </row>
    <row r="27" s="1" customFormat="1" ht="60" spans="1:11">
      <c r="A27" s="9"/>
      <c r="B27" s="28" t="s">
        <v>76</v>
      </c>
      <c r="C27" s="21" t="s">
        <v>77</v>
      </c>
      <c r="D27" s="9" t="s">
        <v>78</v>
      </c>
      <c r="E27" s="29" t="s">
        <v>79</v>
      </c>
      <c r="F27" s="9"/>
      <c r="G27" s="21" t="s">
        <v>80</v>
      </c>
      <c r="H27" s="30">
        <v>10</v>
      </c>
      <c r="I27" s="21">
        <v>9</v>
      </c>
      <c r="J27" s="21" t="s">
        <v>81</v>
      </c>
      <c r="K27" s="36"/>
    </row>
    <row r="28" s="1" customFormat="1" ht="60" spans="1:11">
      <c r="A28" s="9"/>
      <c r="B28" s="31"/>
      <c r="C28" s="21" t="s">
        <v>82</v>
      </c>
      <c r="D28" s="9" t="s">
        <v>83</v>
      </c>
      <c r="E28" s="29" t="s">
        <v>79</v>
      </c>
      <c r="F28" s="9"/>
      <c r="G28" s="21" t="s">
        <v>84</v>
      </c>
      <c r="H28" s="30">
        <v>10</v>
      </c>
      <c r="I28" s="21">
        <v>9</v>
      </c>
      <c r="J28" s="21" t="s">
        <v>85</v>
      </c>
      <c r="K28" s="36"/>
    </row>
    <row r="29" s="1" customFormat="1" ht="24" spans="1:11">
      <c r="A29" s="9"/>
      <c r="B29" s="31"/>
      <c r="C29" s="21" t="s">
        <v>86</v>
      </c>
      <c r="D29" s="9" t="s">
        <v>87</v>
      </c>
      <c r="E29" s="29" t="s">
        <v>88</v>
      </c>
      <c r="F29" s="9"/>
      <c r="G29" s="23" t="s">
        <v>89</v>
      </c>
      <c r="H29" s="22">
        <v>10</v>
      </c>
      <c r="I29" s="9">
        <v>10</v>
      </c>
      <c r="J29" s="21"/>
      <c r="K29" s="36"/>
    </row>
    <row r="30" s="1" customFormat="1" ht="24" spans="1:11">
      <c r="A30" s="9"/>
      <c r="B30" s="21" t="s">
        <v>90</v>
      </c>
      <c r="C30" s="24" t="s">
        <v>91</v>
      </c>
      <c r="D30" s="11" t="s">
        <v>92</v>
      </c>
      <c r="E30" s="25" t="s">
        <v>93</v>
      </c>
      <c r="F30" s="20"/>
      <c r="G30" s="29">
        <v>0.9</v>
      </c>
      <c r="H30" s="22">
        <v>10</v>
      </c>
      <c r="I30" s="9">
        <v>10</v>
      </c>
      <c r="J30" s="21"/>
      <c r="K30" s="36"/>
    </row>
    <row r="31" s="1" customFormat="1" ht="27" customHeight="1" spans="1:11">
      <c r="A31" s="11" t="s">
        <v>94</v>
      </c>
      <c r="B31" s="12"/>
      <c r="C31" s="12"/>
      <c r="D31" s="12"/>
      <c r="E31" s="12"/>
      <c r="F31" s="12"/>
      <c r="G31" s="13"/>
      <c r="H31" s="16">
        <v>100</v>
      </c>
      <c r="I31" s="40">
        <f>SUM(I14:I30)+J7</f>
        <v>97.9919669233363</v>
      </c>
      <c r="J31" s="41"/>
      <c r="K31" s="36"/>
    </row>
    <row r="32" s="1" customFormat="1" ht="123" customHeight="1" spans="1:11">
      <c r="A32" s="32" t="s">
        <v>95</v>
      </c>
      <c r="B32" s="14"/>
      <c r="C32" s="14"/>
      <c r="D32" s="14"/>
      <c r="E32" s="14"/>
      <c r="F32" s="14"/>
      <c r="G32" s="14"/>
      <c r="H32" s="14"/>
      <c r="I32" s="14"/>
      <c r="J32" s="14"/>
      <c r="K32" s="36"/>
    </row>
    <row r="33" ht="14.25" customHeight="1" spans="1:10">
      <c r="A33" s="33"/>
      <c r="B33" s="34"/>
      <c r="C33" s="34"/>
      <c r="D33" s="34"/>
      <c r="E33" s="34"/>
      <c r="F33" s="34"/>
      <c r="G33" s="34"/>
      <c r="H33" s="34"/>
      <c r="I33" s="34"/>
      <c r="J33" s="34"/>
    </row>
    <row r="35" ht="17.4" spans="7:7">
      <c r="G35" s="35"/>
    </row>
  </sheetData>
  <mergeCells count="4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A31:G31"/>
    <mergeCell ref="A32:J32"/>
    <mergeCell ref="A33:J33"/>
    <mergeCell ref="A11:A12"/>
    <mergeCell ref="A13:A30"/>
    <mergeCell ref="B14:B22"/>
    <mergeCell ref="B23:B26"/>
    <mergeCell ref="B27:B29"/>
    <mergeCell ref="A6:C10"/>
  </mergeCells>
  <pageMargins left="0.75" right="0.75" top="1" bottom="1" header="0.51" footer="1"/>
  <pageSetup paperSize="9" scale="6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H30" sqref="H30:H34"/>
    </sheetView>
  </sheetViews>
  <sheetFormatPr defaultColWidth="9" defaultRowHeight="15.65" customHeight="1"/>
  <sheetData/>
  <pageMargins left="0.75" right="0.75" top="1" bottom="1" header="0.51" footer="0.51"/>
  <pageSetup paperSize="9" scale="90" orientation="portrait" useFirstPageNumber="1"/>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@xin</cp:lastModifiedBy>
  <cp:revision>0</cp:revision>
  <dcterms:created xsi:type="dcterms:W3CDTF">2024-04-25T06:43:00Z</dcterms:created>
  <dcterms:modified xsi:type="dcterms:W3CDTF">2024-07-05T07:01:58Z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CDB00A90AF884AA8B0044DBC7D16E22E_13</vt:lpwstr>
  </property>
  <property fmtid="{D5CDD505-2E9C-101B-9397-08002B2CF9AE}" pid="3" name="KSOProductBuildVer">
    <vt:lpwstr>2052-12.1.0.16929</vt:lpwstr>
  </property>
</Properties>
</file>