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140"/>
  </bookViews>
  <sheets>
    <sheet name="指标体系" sheetId="5" r:id="rId1"/>
  </sheets>
  <definedNames>
    <definedName name="OLE_LINK2" localSheetId="0">指标体系!#REF!</definedName>
    <definedName name="_xlnm.Print_Area" localSheetId="0">指标体系!$A$1:$I$46</definedName>
    <definedName name="_xlnm.Print_Titles" localSheetId="0">指标体系!$9:$9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<sst xmlns="http://schemas.openxmlformats.org/spreadsheetml/2006/main" count="200" uniqueCount="170">
  <si>
    <t>北京市园林绿化局2023年度部门整体绩效评价指标体系评分表</t>
  </si>
  <si>
    <t>一、当年预算执行情况（20分）</t>
  </si>
  <si>
    <t>一级指标</t>
  </si>
  <si>
    <t>二级指标</t>
  </si>
  <si>
    <t>预算数（万元）</t>
  </si>
  <si>
    <t>执行数（万元）</t>
  </si>
  <si>
    <t>预算执行率</t>
  </si>
  <si>
    <t>分值</t>
  </si>
  <si>
    <t>自评得分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</si>
  <si>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</si>
  <si>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</si>
  <si>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</si>
  <si>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</si>
  <si>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</si>
  <si>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t>
  </si>
  <si>
    <t>基本支出</t>
  </si>
  <si>
    <t>项目支出</t>
  </si>
  <si>
    <t>其他</t>
  </si>
  <si>
    <t>二、整体绩效目标实际情况（60分）</t>
  </si>
  <si>
    <t>三级指标</t>
  </si>
  <si>
    <t>指标值</t>
  </si>
  <si>
    <t>完成值</t>
  </si>
  <si>
    <t>得分</t>
  </si>
  <si>
    <t>整体绩效目标实现情况（60分）</t>
  </si>
  <si>
    <t>产出
（30分）</t>
  </si>
  <si>
    <t>森林资源培育
（6分）</t>
  </si>
  <si>
    <t>提升城市生态功能</t>
  </si>
  <si>
    <t>完成了密云水库周边国土绿化试点工程完成生态修复12万亩；完成了近自然经营、优化森林结构实施山区森林经营70万亩；建立示范区30处，补植栎类100万株（穴）；完成林分结构调整10.5万亩，“林下补栎”100万株；完成了国家储备林建设3万亩的建设。</t>
  </si>
  <si>
    <t>评价提升城市生态功能的完成度。
评价要点：平原地区新增绿化1.5万亩、国土绿化试点12万亩、山区森林经营70万亩、建设各类林分经营示范区30处，补植栎树100万株（穴）、林分结构调整10万亩等、国家储备林建设3万亩等计划工作的完成率</t>
  </si>
  <si>
    <t>落实提升城市生态功能相关工作完成率达90%以上，满分；每少完成10%的工作量扣0.5分，扣完为止。</t>
  </si>
  <si>
    <t>京津冀生态协同发展</t>
  </si>
  <si>
    <t>一是副中心绿化建设方面的工作。编制完成潮白河国家森林公园控制性详细规划、完成行政办公区二期公共绿地绿化5.5公顷，与“北三县”协同打造潮白河生态绿带；二是落实北方防沙带生态保护和修复重大工程规划方面的工作。推进燕山太行山山地生态综合治理、环京绿带和潮白河山水林田湖草沙一体化保护和修复项目谋划。三是区域联防联控方面的工作。支持环京地区森林防火基础设施建设，处置边界火情2起。支持雄安新区飞防作业42架次，开展无人机监测松材线虫病13架次，实施物理阻隔防治春尺蠖5718亩。</t>
  </si>
  <si>
    <t>评价京津冀生态协同发展工作完成度。
评价要点：城市副中心绿化建设、北方防沙带生态保护和修复重大工程规划及联防联控等计划工作的完成率</t>
  </si>
  <si>
    <t>落实京津冀生态协同发展计划完成率达90%以上，满分；每少完成10%的工作量扣0.5分，扣完为止。</t>
  </si>
  <si>
    <t>城市绿化景观建设及运行维护
（4分）</t>
  </si>
  <si>
    <t>服务首都核心功能</t>
  </si>
  <si>
    <t>一是完成国家重大活动、重要节日景观环境服务保障任务。保障国庆与“一带一路”国际合作高峰论坛景观；二是完成中央领导等重大植树活动的组织协调和服务保障工作。习近平总书记连续11年参加首都义务植树活动并发表重要讲话，全市举办各类义务植树活动6500余场，400余万人（次）参加，完成植树1100余万株。三是国家森林城市创建工作。国家林业和草原局授予北京市“国家森林城市”称号。</t>
  </si>
  <si>
    <t>评价服务首都核心功能相关工作的完成度。
评价要点：保障重大事件重大节日景观效果、保障重大植树活动的组织协调和服务、国家森林城市创建等计划工作的完成率</t>
  </si>
  <si>
    <t>落实务首都核心功能相关工作计划完成率达90%以上，满分；每少完成10%的工作量扣0.5分，扣完为止。</t>
  </si>
  <si>
    <t>花园城市建设</t>
  </si>
  <si>
    <t>一是花园城市建设试点。编制完成花园城市建设指导意见等一批政策文件，东城完成柳荫、广渠春晓等4处全龄友好公园建设，西城实现公园绿地500米服务半径全覆盖等；二是拓展城乡绿色空间。新增城市绿地200公顷，建成休闲公园和城市森林22处，口袋公园、小微绿地50处。完成“留白增绿”186公顷，“战略留白”临时绿化40公顷，实施“揭网见绿”1180公顷。绿隔地区新建郊野公园10处，全市公园绿地500米服务半径覆盖率达到90%；三是提升公园绿地服务。完成全龄友好公园改造、郊野公园配套设施、拆减公园围栏围挡各20家，建设森林步道100公里、城市绿道50公里、林荫化道路20条、完成立交桥绿化20处。</t>
  </si>
  <si>
    <t>评价花园城市建设的完成度。
评价要点：新增城市绿地200公顷；全龄友好公园提升改造；建设休闲公园、城市森林10处，口袋公园及小微绿地50处等计划工作的完成率</t>
  </si>
  <si>
    <t>落实花园城市计划完成率达90%以上，满分；每少完成10%的工作量扣0.5分，扣完为止。</t>
  </si>
  <si>
    <t>资源保护管理
（8分）</t>
  </si>
  <si>
    <t>林业草原防灾减灾能力</t>
  </si>
  <si>
    <t>一是森林防火方面。制定森林防灭火工作实施方案和森林防火五年行动计划，完成森林防火无人机智能应用试点建设，延庆区建立全市首个森林防火无人机场景应用基地。全年处置森林火情7起。二是林草重大有害生物治理方面。美国白蛾防控实现“不成灾、不扰民”目标，防控松材线虫病入侵。推进外来入侵物种普查，快速治理入侵物种桧柏臀纹粉蚧。</t>
  </si>
  <si>
    <t>评价加强林业草原防灾减灾能力工作完成度。
评价重点：提升森林灾害防控能力，加快推动森林防火数字化、智能化；全面加强林业有害生物防控等相关的工作的完成率。</t>
  </si>
  <si>
    <t>提升林业草原防灾减灾能力相关工作完成度达90%以上，满分；每少完成10%的工作量扣0.2分，扣完为止。</t>
  </si>
  <si>
    <t>园林绿化资源保护</t>
  </si>
  <si>
    <t>全年完成林地保护利用规划编制工作。加强执法能力建设，查处各类案件495起，没收野生动物106只，制品21件，办理生态环境赔偿40件。修订完成重点保护野生植物名录，编制林草种质资源库建设三年行动计划，完成5处栎类种质资源库建设。开展野生动物疫源疫病监测和救护工作，采集检测样品3500份；设立15个野生动物临时收容救护站，接收救护野生动物3716只。</t>
  </si>
  <si>
    <t>评价落实园林绿化保护主体责任工作完成度。
评价重点：推进野生动物保护，建设生物多样性保育小区，建设市级林草种质资源库，形成林草种质资源保护体系规划和林草种质资源库建设三年行动计划等相关工作的完成度。</t>
  </si>
  <si>
    <t>与园林绿化保护相关的工作完成度达90%以上，满分；每少完成10%的工作量扣0.2分，扣完为止。</t>
  </si>
  <si>
    <t>湿地保护</t>
  </si>
  <si>
    <t>全面落实湿地保护修复三年行动计划，建成昌平沙河湿地公园，野鸭湖湿地成功入选《国际重要湿地名录》。</t>
  </si>
  <si>
    <t>评价落实湿地保护修复工作完成度。
评价重点：落实湿地保护修复三年行动计划的完成度。</t>
  </si>
  <si>
    <t>与落实湿地保护修复三年行动计划相关的项目完成度达90%以上，满分；每少完成10%的工作量扣0.2分，扣完为止。</t>
  </si>
  <si>
    <t>古树保护</t>
  </si>
  <si>
    <t>建立古树动态管理台账，开展古树名木整体保护试点，对1000余株衰弱古树实施抢救复壮。潭柘寺帝王银杏、密云九搂十八杈古侧柏及中轴线、北京大学等4个古树群入选国家“双百”古树。</t>
  </si>
  <si>
    <t>评价落古树保护修复工作完成度。
评价重点：开展濒危及衰弱古树名木抢救复壮工作的完成度。</t>
  </si>
  <si>
    <t>与古树保护相关的工作完成度达90%以上，满分；每少完成10%的工作量扣0.2分，扣完为止。</t>
  </si>
  <si>
    <t>林业产业化管理（4分）</t>
  </si>
  <si>
    <t>示范基地建设</t>
  </si>
  <si>
    <t>新发展果树2.99万亩，改造低效果园11.2万亩，示范推广综合技术24万亩，建设老北京水果示范基地15个。建立桃育种基地2个、优异种质资源圃3个、推广新品种苗木10.7万余株。全面加强食用林产品质量安全监管与服务，完成监测林产品4622批次，抽检产品合格率100%。</t>
  </si>
  <si>
    <t>评价示范基地建设工作完成度。
评价重点：开展示范基地建设相关工作的完成度。</t>
  </si>
  <si>
    <t>与示范基地建设工作完成度达90%以上，满分；每少完成10%的工作量扣0.2分，扣完为止。</t>
  </si>
  <si>
    <t>发展林下经济</t>
  </si>
  <si>
    <t>完成美丽乡村“千村千林”建设100处，建成国家级示范基地10个。新发展新型集体林场20个，全市新型集体林场达到128个，经营管护集体生态林274万亩。</t>
  </si>
  <si>
    <t>评价发展林下经济工作完成度。
评价重点：发展林下经济相关工作的完成度。</t>
  </si>
  <si>
    <t>与发展林下经济工作完成度达90%以上，满分；每少完成10%的工作量扣0.2分，扣完为止。</t>
  </si>
  <si>
    <t>园林绿化治理能力</t>
  </si>
  <si>
    <t>完善政策法规体系</t>
  </si>
  <si>
    <t>完成《北京市森林资源保护管理条例》修法立项论证报告，印发园林绿化行政处罚自由裁量权基准，制定绿地管理、生态公益林管护等一批政策文件。着手编制花园城市建设专项规划、城市绿道专项规划，制定森林防火、智慧园林、无界公园等一批行动计划，完成80项规划整合自检。</t>
  </si>
  <si>
    <t>评价完善政策法规体系工作完成度。
评价重点：完善政策法规体系相关工作的完成度。</t>
  </si>
  <si>
    <t>与完善政策法规体系工作完成度达90%以上，满分；每少完成10%的工作量扣0.2分，扣完为止。</t>
  </si>
  <si>
    <t>推动重点改革任务</t>
  </si>
  <si>
    <t>持续推进林长制改革，发布4道总林长令,建立各级林长任务清单制度和督查考核激励机制，林长制工作全国考核优秀。编制完成自然保护地整合优化方案、深化生态保护补偿制度改革园林绿化实施方案。服务“两区”建设，完成野生动植物进出口许可审批“北京试点”工作，缩短审批时限50%。</t>
  </si>
  <si>
    <t>评价推动重点改革任务工作完成度。
评价重点：推动重点改革任务相关工作的完成度。</t>
  </si>
  <si>
    <t>与推动重点改革任务工作完成度达90%以上，满分；每少完成10%的工作量扣0.2分，扣完为止。</t>
  </si>
  <si>
    <t>增强科技创新能力</t>
  </si>
  <si>
    <t>开展冬季增彩、副中心绿色景观应用场景建设等关键技术攻关30项，制定地方标准30项，推动自然带营建等科技成果应用20余项。推进13个新建站的运营维护与数据应用。搭建科技创新平台27个，建立专家工作站103个。认定园林绿化科普基地80家，全国第十届科普讲解大赛荣获二等奖。</t>
  </si>
  <si>
    <t>评价增强科技创新能力完成度。
评价重点：增强科技创新能力相关工作的完成度。</t>
  </si>
  <si>
    <t>与增强科技创新能力工作完成度达90%以上，满分；每少完成10%的工作量扣0.2分，扣完为止。</t>
  </si>
  <si>
    <t>推进智慧园林建设</t>
  </si>
  <si>
    <t>全年明确22项智慧园林建设任务。推进林长制综合管理平台建设，完成216个通信基站建设，森林公园游览区域通信网络覆盖率提高到90%以上，市属公园实现5G游船智慧管理。建立全域天空地一体化感知监测体系，整合汇聚全市各类资源监测数据，完成1050家公园管理边界落图，完善数据清单809项，建成“万象”生态感知模型库。</t>
  </si>
  <si>
    <t>评价推进智慧园林建设完成度。
评价重点：推进智慧园林建设相关工作的完成度。</t>
  </si>
  <si>
    <t>与智慧园林建设工作完成度达90%以上，满分；每少完成10%的工作量扣0.2分，扣完为止。</t>
  </si>
  <si>
    <t>机构运行保障</t>
  </si>
  <si>
    <t>机构运行基础保障</t>
  </si>
  <si>
    <t>2023年市级财政共安排基本经费68,772.46万元，其中人员经费59,234.88万元，保障了全局人员的工资发放；公用经费9,487.58万元，保障了全局的日常机构运转。</t>
  </si>
  <si>
    <t>评价机构运行基础保障工作完成度。
评价重点：机构运行基础保障相关工作的完成度。</t>
  </si>
  <si>
    <t>与机构运行基础保障工作达90%以上，满分；每少完成10%的工作量扣0.2分，扣完为止。</t>
  </si>
  <si>
    <t>效果
（30分）</t>
  </si>
  <si>
    <t>经济效益
（5分）</t>
  </si>
  <si>
    <t>推动农民增收</t>
  </si>
  <si>
    <t>举办第九届国际樱桃大会，带动樱桃观光采摘72万人次，收入1.3亿元。第30届中国北京种业大会集中展示200余项北京特色植物及种业新技术、新成果、新应用。</t>
  </si>
  <si>
    <t>重大展会生态文化活动推动农民增收，绿色产业加快提质增效，实现产业增效、农民增收、生态增值。</t>
  </si>
  <si>
    <t>达预期，满分；未达预期1项扣1分，扣完为止。</t>
  </si>
  <si>
    <t>推动农民就业</t>
  </si>
  <si>
    <t>新发展新型集体林场20个，全市新型集体林场达到128个，经营管护集体生态林274万亩，2.1万名当地农民实现就业。</t>
  </si>
  <si>
    <t>落实好生态林养护吸纳本地农村劳动力就业和退耕还林后续政策。</t>
  </si>
  <si>
    <t>社会效益
（12分）</t>
  </si>
  <si>
    <t>全面提升首都核心功能</t>
  </si>
  <si>
    <t>围绕服务首都城市战略定位，积极推动全域森林城市、花园城市建设，全年新增造林绿化1.5万亩、城市绿地200公顷，全市森林覆盖率达到44.9%，森林蓄积量达到3164万立方米；城市绿化覆盖率达到49.3%，城市绿化覆盖率达到 49.8 %，人均公园绿地面积达到16.9平方米。</t>
  </si>
  <si>
    <t>推动园林绿化高质量发展方面所起的支撑作用</t>
  </si>
  <si>
    <t>支撑作用显著，满分；每存在一项作用不足的内容扣0.5分，扣完为止。</t>
  </si>
  <si>
    <t>提高资源管理效能</t>
  </si>
  <si>
    <t>建立多部门联动协调工作机制，统筹推进重点工作，园林绿化治理效能不断提升，昌平、顺义、平谷等区林长制推动区生态建设作用明显，园林绿化管理工作效能不断提升。建立全域天空地一体化感知监测体系，园林绿化大数据体系不断完善，行业治理能力持续提升。</t>
  </si>
  <si>
    <t>通过涉林涉绿资源监管，对园林绿化资源安全所起的促进作用</t>
  </si>
  <si>
    <t>促进作用显著，满分；每存在一项作用不足的内容扣0.5分，扣完为止。</t>
  </si>
  <si>
    <t>提升生态文化</t>
  </si>
  <si>
    <t>举办“京•花果蜜”发现之旅、“多彩京秋赏红季”、京津冀晋观鸟季、森林文化节、“绿色科技多彩生活”等品牌文化活动，发布12条古树主题游线，引导市民走进自然，实现了生态美、百姓富的有机统一。</t>
  </si>
  <si>
    <t>通过举办一系列活动，对弘扬生态文化所起的促进作用</t>
  </si>
  <si>
    <t>深入推进“放管服”改革</t>
  </si>
  <si>
    <t>服务“三城一区、两区建设”，持续推进“放管服”改革，将44个大项行政许可事项整合调整为25个，在重点功能区下放部分审批权限。进一步优化营商环境，简化办事申请材料，积极推动告知承诺制，所有行政许可事项实现“全程网办”。</t>
  </si>
  <si>
    <t>通过持续推进放管服改革，在创造营商环境及便起利民方面所起的作用</t>
  </si>
  <si>
    <t>生态效益
（8分）</t>
  </si>
  <si>
    <t>促进生态环境建设</t>
  </si>
  <si>
    <t>首都“一屏、三环、五河、九楔”市域绿色空间结构基本形成，城市生态系统质量逐年提高，北京建成了国家森林城市。</t>
  </si>
  <si>
    <t>在加强绿化生态保护修复，落实绿色发展要求方面所起的作用</t>
  </si>
  <si>
    <t>促进生物多样性保护</t>
  </si>
  <si>
    <t>建立园林绿化生物多样性数据库，修订完成重点保护野生植物名录，开展旗舰物种栖息地建设和候鸟迁徙路线保护，设立麋鹿国家保护研究中心。加快恢复物种的栖息环境，提升生物多样性，北京成为生物多样性最丰富的大都市之一。</t>
  </si>
  <si>
    <t>保留原始生态，加强湿地保护，打通动物迁徙空间，提升生物多样性，为动植物提供更大范围栖存环境保护方面起到的支撑作用</t>
  </si>
  <si>
    <t>提升资源灾害预防和治理</t>
  </si>
  <si>
    <t>全面提升森林灾害防控能力，加快推动森林防火数字化、智能化，确保全市森林防火视频监控四级管迭平台互联互通，实现监测预警一张网；全面加强林业有害生物防控，严防重大生物灾害。</t>
  </si>
  <si>
    <t>在防控监测预报、绿色防治、应急处置水平方面的支撑作用</t>
  </si>
  <si>
    <t>创造宜居的良好环境</t>
  </si>
  <si>
    <t>完成退化冷季型草坪更换、补植行道树、绿地乔灌木、绿篱色块等，科学规范管理绿地，开展专家进社区技术帮扶活动，解决市民诉求集中问题，开展专项治理，完成杨柳飞絮综合防治，飞絮高发区域同比减少31%，居住区绿化管理水平持续提升。</t>
  </si>
  <si>
    <t>在营造人与自然和谐共生生态环境，建设国际一流和谐宜居之都的绿色根基的支撑作用</t>
  </si>
  <si>
    <t>支撑作用显著，满分；每存在一个作用不足的内容扣0.5分，扣完为止。</t>
  </si>
  <si>
    <t>服务对象满意度
（5分）</t>
  </si>
  <si>
    <t>年度绩效考评结果</t>
  </si>
  <si>
    <t>2023年度绩效考评得分为96.87分，考评等次为“优秀”</t>
  </si>
  <si>
    <t>部门（单位）的服务对象对部门履职效果的满意程度。</t>
  </si>
  <si>
    <t>绩效考评结果为“优秀”，满分；每降低一个档次，扣1分。</t>
  </si>
  <si>
    <t>三、预算管理情况（20分）</t>
  </si>
  <si>
    <t>预算管理情况
（20分）</t>
  </si>
  <si>
    <t>财务管理（4分)</t>
  </si>
  <si>
    <t>财务管理制度健全性
（1分）</t>
  </si>
  <si>
    <t>健全、完整、合规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</si>
  <si>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</si>
  <si>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</si>
  <si>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
（2分）</t>
  </si>
  <si>
    <t>合规、安全</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</si>
  <si>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</si>
  <si>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</si>
  <si>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
（1分）</t>
  </si>
  <si>
    <t>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</si>
  <si>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</si>
  <si>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</si>
  <si>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资产管理（4分）</t>
  </si>
  <si>
    <t>资产管理规范性
（4分）</t>
  </si>
  <si>
    <t>规范</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</si>
  <si>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</si>
  <si>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照要求进行报批或资产不公开处置行为；⑥其它资产管理制度办法执行情况。每有一项不合格扣0.8分，扣完为止。</t>
  </si>
  <si>
    <t>绩效管理（4分）</t>
  </si>
  <si>
    <t>绩效管理情况
（4分）</t>
  </si>
  <si>
    <t>及时、有效</t>
  </si>
  <si>
    <t>绩效管理情况：考核部门（单位）在绩效管理信息的汇总和应用情况。</t>
  </si>
  <si>
    <t>①部门（单位）是否及时对绩效信息进行汇总分析整理；②部门（单位）是否对绩效目标偏离情况及时进行矫正。每有一项不合格扣2分。</t>
  </si>
  <si>
    <t>同上</t>
  </si>
  <si>
    <t>2022年</t>
  </si>
  <si>
    <t>2023年</t>
  </si>
  <si>
    <t>结转结余率（4分）</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</si>
  <si>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</si>
  <si>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</si>
  <si>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
（4分）</t>
  </si>
  <si>
    <t>--</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</si>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</sst>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0"/>
      <color theme="1"/>
      <name val="宋体"/>
      <charset val="134"/>
      <scheme val="minor"/>
    </font>
    <font>
      <sz val="10"/>
      <color theme="1"/>
      <name val="Times New Roman"/>
      <charset val="134"/>
    </font>
    <font>
      <sz val="10"/>
      <color theme="1"/>
      <name val="宋体"/>
      <charset val="134"/>
    </font>
    <font>
      <sz val="10"/>
      <name val="宋体"/>
      <charset val="134"/>
      <scheme val="minor"/>
    </font>
    <font>
      <sz val="10"/>
      <color rgb="FF000000"/>
      <name val="宋体"/>
      <charset val="134"/>
      <scheme val="major"/>
    </font>
    <font>
      <sz val="10"/>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43" fontId="2" fillId="0" borderId="1" xfId="1" applyFont="1" applyFill="1" applyBorder="1" applyAlignment="1">
      <alignment vertical="center" wrapText="1"/>
    </xf>
    <xf numFmtId="10" fontId="2" fillId="0" borderId="1" xfId="0" applyNumberFormat="1" applyFont="1" applyFill="1" applyBorder="1" applyAlignment="1">
      <alignment vertical="center" wrapText="1"/>
    </xf>
    <xf numFmtId="43" fontId="2" fillId="0" borderId="1" xfId="1" applyFont="1" applyFill="1" applyBorder="1" applyAlignment="1">
      <alignment horizontal="right" vertical="center" wrapText="1"/>
    </xf>
    <xf numFmtId="0" fontId="3"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10" fontId="2"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10" fontId="2" fillId="0" borderId="0" xfId="3" applyNumberFormat="1" applyFont="1" applyFill="1" applyAlignment="1">
      <alignment vertical="center" wrapText="1"/>
    </xf>
    <xf numFmtId="10" fontId="2"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0000"/>
      <color rgb="00FFFFFF"/>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58"/>
  <sheetViews>
    <sheetView tabSelected="1" topLeftCell="A55" workbookViewId="0">
      <selection activeCell="E34" sqref="E34"/>
    </sheetView>
  </sheetViews>
  <sheetFormatPr defaultColWidth="9" defaultRowHeight="14"/>
  <cols>
    <col min="1" max="1" width="8.25454545454545" style="1" customWidth="1"/>
    <col min="2" max="2" width="9" style="1" customWidth="1"/>
    <col min="3" max="3" width="13.2545454545455" style="1" customWidth="1"/>
    <col min="4" max="4" width="14.1363636363636" style="1" customWidth="1"/>
    <col min="5" max="5" width="33.7545454545455" style="1" customWidth="1"/>
    <col min="6" max="7" width="5" style="1" customWidth="1"/>
    <col min="8" max="8" width="36.3818181818182" style="1" customWidth="1"/>
    <col min="9" max="9" width="30" style="1" customWidth="1"/>
    <col min="10" max="16384" width="9" style="1"/>
  </cols>
  <sheetData>
    <row r="1" ht="44.1" customHeight="1" spans="1:9">
      <c r="A1" s="2" t="s">
        <v>0</v>
      </c>
      <c r="B1" s="2"/>
      <c r="C1" s="2"/>
      <c r="D1" s="2"/>
      <c r="E1" s="2"/>
      <c r="F1" s="2"/>
      <c r="G1" s="2"/>
      <c r="H1" s="2"/>
      <c r="I1" s="2"/>
    </row>
    <row r="2" ht="24.95" customHeight="1" spans="1:9">
      <c r="A2" s="3" t="s">
        <v>1</v>
      </c>
      <c r="B2" s="3"/>
      <c r="C2" s="3"/>
      <c r="D2" s="3"/>
      <c r="E2" s="3"/>
      <c r="F2" s="3"/>
      <c r="G2" s="3"/>
      <c r="H2" s="3"/>
      <c r="I2" s="3"/>
    </row>
    <row r="3" ht="30.75" customHeight="1" spans="1:9">
      <c r="A3" s="4" t="s">
        <v>2</v>
      </c>
      <c r="B3" s="4" t="s">
        <v>3</v>
      </c>
      <c r="C3" s="4" t="s">
        <v>4</v>
      </c>
      <c r="D3" s="4" t="s">
        <v>5</v>
      </c>
      <c r="E3" s="4" t="s">
        <v>6</v>
      </c>
      <c r="F3" s="4" t="s">
        <v>7</v>
      </c>
      <c r="G3" s="4" t="s">
        <v>8</v>
      </c>
      <c r="H3" s="4" t="s">
        <v>9</v>
      </c>
      <c r="I3" s="4" t="s">
        <v>10</v>
      </c>
    </row>
    <row r="4" ht="48" customHeight="1" spans="1:9">
      <c r="A4" s="4" t="s">
        <v>11</v>
      </c>
      <c r="B4" s="4" t="s">
        <v>12</v>
      </c>
      <c r="C4" s="5">
        <f>C5+C6</f>
        <v>229060.28</v>
      </c>
      <c r="D4" s="5">
        <f>D5+D6</f>
        <v>170207.34</v>
      </c>
      <c r="E4" s="6">
        <f>D4/C4</f>
        <v>0.743067894617085</v>
      </c>
      <c r="F4" s="4">
        <v>20</v>
      </c>
      <c r="G4" s="4">
        <f>F4*0.75</f>
        <v>15</v>
      </c>
      <c r="H4" s="4" t="s">
        <v>13</v>
      </c>
      <c r="I4" s="10" t="s">
        <v>14</v>
      </c>
    </row>
    <row r="5" ht="48" customHeight="1" spans="1:9">
      <c r="A5" s="4"/>
      <c r="B5" s="4" t="s">
        <v>15</v>
      </c>
      <c r="C5" s="5">
        <v>76174.41</v>
      </c>
      <c r="D5" s="5">
        <v>68722.46</v>
      </c>
      <c r="E5" s="7">
        <v>0</v>
      </c>
      <c r="F5" s="4"/>
      <c r="G5" s="4"/>
      <c r="H5" s="4"/>
      <c r="I5" s="10"/>
    </row>
    <row r="6" ht="48" customHeight="1" spans="1:9">
      <c r="A6" s="4"/>
      <c r="B6" s="4" t="s">
        <v>16</v>
      </c>
      <c r="C6" s="5">
        <v>152885.87</v>
      </c>
      <c r="D6" s="5">
        <v>101484.88</v>
      </c>
      <c r="E6" s="7"/>
      <c r="F6" s="4"/>
      <c r="G6" s="4"/>
      <c r="H6" s="4"/>
      <c r="I6" s="10"/>
    </row>
    <row r="7" ht="54" customHeight="1" spans="1:9">
      <c r="A7" s="4"/>
      <c r="B7" s="4" t="s">
        <v>17</v>
      </c>
      <c r="C7" s="8"/>
      <c r="D7" s="8"/>
      <c r="E7" s="7"/>
      <c r="F7" s="4"/>
      <c r="G7" s="4"/>
      <c r="H7" s="4"/>
      <c r="I7" s="10"/>
    </row>
    <row r="8" ht="21" customHeight="1" spans="1:9">
      <c r="A8" s="3" t="s">
        <v>18</v>
      </c>
      <c r="B8" s="3"/>
      <c r="C8" s="3"/>
      <c r="D8" s="3"/>
      <c r="E8" s="3"/>
      <c r="F8" s="3"/>
      <c r="G8" s="3"/>
      <c r="H8" s="3"/>
      <c r="I8" s="3"/>
    </row>
    <row r="9" ht="27.95" customHeight="1" spans="1:9">
      <c r="A9" s="4" t="s">
        <v>2</v>
      </c>
      <c r="B9" s="4" t="s">
        <v>3</v>
      </c>
      <c r="C9" s="4" t="s">
        <v>19</v>
      </c>
      <c r="D9" s="4" t="s">
        <v>20</v>
      </c>
      <c r="E9" s="4" t="s">
        <v>21</v>
      </c>
      <c r="F9" s="4" t="s">
        <v>7</v>
      </c>
      <c r="G9" s="4" t="s">
        <v>22</v>
      </c>
      <c r="H9" s="4" t="s">
        <v>9</v>
      </c>
      <c r="I9" s="4" t="s">
        <v>10</v>
      </c>
    </row>
    <row r="10" ht="105" customHeight="1" spans="1:9">
      <c r="A10" s="9" t="s">
        <v>23</v>
      </c>
      <c r="B10" s="9" t="s">
        <v>24</v>
      </c>
      <c r="C10" s="9" t="s">
        <v>25</v>
      </c>
      <c r="D10" s="10" t="s">
        <v>26</v>
      </c>
      <c r="E10" s="10" t="s">
        <v>27</v>
      </c>
      <c r="F10" s="11">
        <v>4</v>
      </c>
      <c r="G10" s="11">
        <v>4</v>
      </c>
      <c r="H10" s="10" t="s">
        <v>28</v>
      </c>
      <c r="I10" s="10" t="s">
        <v>29</v>
      </c>
    </row>
    <row r="11" ht="154.5" customHeight="1" spans="1:9">
      <c r="A11" s="12"/>
      <c r="B11" s="12"/>
      <c r="C11" s="12"/>
      <c r="D11" s="10" t="s">
        <v>30</v>
      </c>
      <c r="E11" s="13" t="s">
        <v>31</v>
      </c>
      <c r="F11" s="11">
        <v>2</v>
      </c>
      <c r="G11" s="11">
        <v>2</v>
      </c>
      <c r="H11" s="10" t="s">
        <v>32</v>
      </c>
      <c r="I11" s="10" t="s">
        <v>33</v>
      </c>
    </row>
    <row r="12" ht="117.75" customHeight="1" spans="1:9">
      <c r="A12" s="12"/>
      <c r="B12" s="12"/>
      <c r="C12" s="14" t="s">
        <v>34</v>
      </c>
      <c r="D12" s="10" t="s">
        <v>35</v>
      </c>
      <c r="E12" s="13" t="s">
        <v>36</v>
      </c>
      <c r="F12" s="11">
        <v>3</v>
      </c>
      <c r="G12" s="11">
        <v>3</v>
      </c>
      <c r="H12" s="10" t="s">
        <v>37</v>
      </c>
      <c r="I12" s="10" t="s">
        <v>38</v>
      </c>
    </row>
    <row r="13" ht="180.75" customHeight="1" spans="1:9">
      <c r="A13" s="12"/>
      <c r="B13" s="12"/>
      <c r="C13" s="14"/>
      <c r="D13" s="10" t="s">
        <v>39</v>
      </c>
      <c r="E13" s="13" t="s">
        <v>40</v>
      </c>
      <c r="F13" s="11">
        <v>2</v>
      </c>
      <c r="G13" s="11">
        <v>2</v>
      </c>
      <c r="H13" s="10" t="s">
        <v>41</v>
      </c>
      <c r="I13" s="10" t="s">
        <v>42</v>
      </c>
    </row>
    <row r="14" ht="105" customHeight="1" spans="1:9">
      <c r="A14" s="12"/>
      <c r="B14" s="12"/>
      <c r="C14" s="15" t="s">
        <v>43</v>
      </c>
      <c r="D14" s="10" t="s">
        <v>44</v>
      </c>
      <c r="E14" s="10" t="s">
        <v>45</v>
      </c>
      <c r="F14" s="11">
        <v>2</v>
      </c>
      <c r="G14" s="11">
        <v>2</v>
      </c>
      <c r="H14" s="10" t="s">
        <v>46</v>
      </c>
      <c r="I14" s="10" t="s">
        <v>47</v>
      </c>
    </row>
    <row r="15" ht="114.75" customHeight="1" spans="1:9">
      <c r="A15" s="12"/>
      <c r="B15" s="12"/>
      <c r="C15" s="16"/>
      <c r="D15" s="10" t="s">
        <v>48</v>
      </c>
      <c r="E15" s="10" t="s">
        <v>49</v>
      </c>
      <c r="F15" s="11">
        <v>2</v>
      </c>
      <c r="G15" s="11">
        <v>2</v>
      </c>
      <c r="H15" s="10" t="s">
        <v>50</v>
      </c>
      <c r="I15" s="10" t="s">
        <v>51</v>
      </c>
    </row>
    <row r="16" ht="45" customHeight="1" spans="1:9">
      <c r="A16" s="12"/>
      <c r="B16" s="12"/>
      <c r="C16" s="16"/>
      <c r="D16" s="10" t="s">
        <v>52</v>
      </c>
      <c r="E16" s="17" t="s">
        <v>53</v>
      </c>
      <c r="F16" s="11">
        <v>2</v>
      </c>
      <c r="G16" s="11">
        <v>2</v>
      </c>
      <c r="H16" s="10" t="s">
        <v>54</v>
      </c>
      <c r="I16" s="10" t="s">
        <v>55</v>
      </c>
    </row>
    <row r="17" ht="64.5" customHeight="1" spans="1:9">
      <c r="A17" s="12"/>
      <c r="B17" s="12"/>
      <c r="C17" s="18"/>
      <c r="D17" s="10" t="s">
        <v>56</v>
      </c>
      <c r="E17" s="17" t="s">
        <v>57</v>
      </c>
      <c r="F17" s="11">
        <v>2</v>
      </c>
      <c r="G17" s="11">
        <v>2</v>
      </c>
      <c r="H17" s="10" t="s">
        <v>58</v>
      </c>
      <c r="I17" s="10" t="s">
        <v>59</v>
      </c>
    </row>
    <row r="18" ht="92.25" customHeight="1" spans="1:9">
      <c r="A18" s="12"/>
      <c r="B18" s="12"/>
      <c r="C18" s="4" t="s">
        <v>60</v>
      </c>
      <c r="D18" s="10" t="s">
        <v>61</v>
      </c>
      <c r="E18" s="17" t="s">
        <v>62</v>
      </c>
      <c r="F18" s="11">
        <v>2</v>
      </c>
      <c r="G18" s="11">
        <v>2</v>
      </c>
      <c r="H18" s="10" t="s">
        <v>63</v>
      </c>
      <c r="I18" s="10" t="s">
        <v>64</v>
      </c>
    </row>
    <row r="19" ht="60.75" customHeight="1" spans="1:9">
      <c r="A19" s="12"/>
      <c r="B19" s="12"/>
      <c r="C19" s="4"/>
      <c r="D19" s="10" t="s">
        <v>65</v>
      </c>
      <c r="E19" s="17" t="s">
        <v>66</v>
      </c>
      <c r="F19" s="11">
        <v>2</v>
      </c>
      <c r="G19" s="11">
        <v>2</v>
      </c>
      <c r="H19" s="10" t="s">
        <v>67</v>
      </c>
      <c r="I19" s="10" t="s">
        <v>68</v>
      </c>
    </row>
    <row r="20" ht="92.25" customHeight="1" spans="1:9">
      <c r="A20" s="12"/>
      <c r="B20" s="12"/>
      <c r="C20" s="9" t="s">
        <v>69</v>
      </c>
      <c r="D20" s="10" t="s">
        <v>70</v>
      </c>
      <c r="E20" s="17" t="s">
        <v>71</v>
      </c>
      <c r="F20" s="11">
        <v>2</v>
      </c>
      <c r="G20" s="11">
        <v>2</v>
      </c>
      <c r="H20" s="10" t="s">
        <v>72</v>
      </c>
      <c r="I20" s="10" t="s">
        <v>73</v>
      </c>
    </row>
    <row r="21" ht="89.25" customHeight="1" spans="1:9">
      <c r="A21" s="12"/>
      <c r="B21" s="12"/>
      <c r="C21" s="12"/>
      <c r="D21" s="10" t="s">
        <v>74</v>
      </c>
      <c r="E21" s="17" t="s">
        <v>75</v>
      </c>
      <c r="F21" s="11">
        <v>2</v>
      </c>
      <c r="G21" s="11">
        <v>2</v>
      </c>
      <c r="H21" s="10" t="s">
        <v>76</v>
      </c>
      <c r="I21" s="10" t="s">
        <v>77</v>
      </c>
    </row>
    <row r="22" ht="87.75" customHeight="1" spans="1:9">
      <c r="A22" s="12"/>
      <c r="B22" s="12"/>
      <c r="C22" s="12"/>
      <c r="D22" s="10" t="s">
        <v>78</v>
      </c>
      <c r="E22" s="17" t="s">
        <v>79</v>
      </c>
      <c r="F22" s="11">
        <v>1</v>
      </c>
      <c r="G22" s="11">
        <v>1</v>
      </c>
      <c r="H22" s="10" t="s">
        <v>80</v>
      </c>
      <c r="I22" s="10" t="s">
        <v>81</v>
      </c>
    </row>
    <row r="23" ht="102.75" customHeight="1" spans="1:9">
      <c r="A23" s="12"/>
      <c r="B23" s="12"/>
      <c r="C23" s="19"/>
      <c r="D23" s="10" t="s">
        <v>82</v>
      </c>
      <c r="E23" s="17" t="s">
        <v>83</v>
      </c>
      <c r="F23" s="11">
        <v>1</v>
      </c>
      <c r="G23" s="11">
        <v>1</v>
      </c>
      <c r="H23" s="10" t="s">
        <v>84</v>
      </c>
      <c r="I23" s="10" t="s">
        <v>85</v>
      </c>
    </row>
    <row r="24" ht="64.5" customHeight="1" spans="1:9">
      <c r="A24" s="12"/>
      <c r="B24" s="19"/>
      <c r="C24" s="9" t="s">
        <v>86</v>
      </c>
      <c r="D24" s="10" t="s">
        <v>87</v>
      </c>
      <c r="E24" s="17" t="s">
        <v>88</v>
      </c>
      <c r="F24" s="11">
        <v>1</v>
      </c>
      <c r="G24" s="11">
        <v>1</v>
      </c>
      <c r="H24" s="10" t="s">
        <v>89</v>
      </c>
      <c r="I24" s="10" t="s">
        <v>90</v>
      </c>
    </row>
    <row r="25" ht="56.25" customHeight="1" spans="1:9">
      <c r="A25" s="12"/>
      <c r="B25" s="9" t="s">
        <v>91</v>
      </c>
      <c r="C25" s="15" t="s">
        <v>92</v>
      </c>
      <c r="D25" s="20" t="s">
        <v>93</v>
      </c>
      <c r="E25" s="10" t="s">
        <v>94</v>
      </c>
      <c r="F25" s="11">
        <v>3</v>
      </c>
      <c r="G25" s="11">
        <v>3</v>
      </c>
      <c r="H25" s="10" t="s">
        <v>95</v>
      </c>
      <c r="I25" s="20" t="s">
        <v>96</v>
      </c>
    </row>
    <row r="26" ht="53.25" customHeight="1" spans="1:9">
      <c r="A26" s="12"/>
      <c r="B26" s="12"/>
      <c r="C26" s="18"/>
      <c r="D26" s="20" t="s">
        <v>97</v>
      </c>
      <c r="E26" s="21" t="s">
        <v>98</v>
      </c>
      <c r="F26" s="11">
        <v>2</v>
      </c>
      <c r="G26" s="11">
        <v>2</v>
      </c>
      <c r="H26" s="10" t="s">
        <v>99</v>
      </c>
      <c r="I26" s="20" t="s">
        <v>96</v>
      </c>
    </row>
    <row r="27" ht="94.5" customHeight="1" spans="1:9">
      <c r="A27" s="12"/>
      <c r="B27" s="12"/>
      <c r="C27" s="9" t="s">
        <v>100</v>
      </c>
      <c r="D27" s="20" t="s">
        <v>101</v>
      </c>
      <c r="E27" s="20" t="s">
        <v>102</v>
      </c>
      <c r="F27" s="11">
        <v>3</v>
      </c>
      <c r="G27" s="11">
        <v>3</v>
      </c>
      <c r="H27" s="20" t="s">
        <v>103</v>
      </c>
      <c r="I27" s="20" t="s">
        <v>104</v>
      </c>
    </row>
    <row r="28" ht="92.25" customHeight="1" spans="1:9">
      <c r="A28" s="12"/>
      <c r="B28" s="12"/>
      <c r="C28" s="12"/>
      <c r="D28" s="20" t="s">
        <v>105</v>
      </c>
      <c r="E28" s="20" t="s">
        <v>106</v>
      </c>
      <c r="F28" s="11">
        <v>3</v>
      </c>
      <c r="G28" s="11">
        <v>3</v>
      </c>
      <c r="H28" s="20" t="s">
        <v>107</v>
      </c>
      <c r="I28" s="20" t="s">
        <v>108</v>
      </c>
    </row>
    <row r="29" ht="66" customHeight="1" spans="1:9">
      <c r="A29" s="12"/>
      <c r="B29" s="12"/>
      <c r="C29" s="12"/>
      <c r="D29" s="20" t="s">
        <v>109</v>
      </c>
      <c r="E29" s="20" t="s">
        <v>110</v>
      </c>
      <c r="F29" s="11">
        <v>3</v>
      </c>
      <c r="G29" s="11">
        <v>3</v>
      </c>
      <c r="H29" s="20" t="s">
        <v>111</v>
      </c>
      <c r="I29" s="20" t="s">
        <v>108</v>
      </c>
    </row>
    <row r="30" ht="72.75" customHeight="1" spans="1:9">
      <c r="A30" s="12"/>
      <c r="B30" s="12"/>
      <c r="C30" s="19"/>
      <c r="D30" s="20" t="s">
        <v>112</v>
      </c>
      <c r="E30" s="20" t="s">
        <v>113</v>
      </c>
      <c r="F30" s="11">
        <v>3</v>
      </c>
      <c r="G30" s="11">
        <v>3</v>
      </c>
      <c r="H30" s="20" t="s">
        <v>114</v>
      </c>
      <c r="I30" s="20" t="s">
        <v>108</v>
      </c>
    </row>
    <row r="31" ht="49.5" customHeight="1" spans="1:9">
      <c r="A31" s="12"/>
      <c r="B31" s="12"/>
      <c r="C31" s="9" t="s">
        <v>115</v>
      </c>
      <c r="D31" s="20" t="s">
        <v>116</v>
      </c>
      <c r="E31" s="20" t="s">
        <v>117</v>
      </c>
      <c r="F31" s="11">
        <v>2</v>
      </c>
      <c r="G31" s="11">
        <v>2</v>
      </c>
      <c r="H31" s="20" t="s">
        <v>118</v>
      </c>
      <c r="I31" s="20" t="s">
        <v>104</v>
      </c>
    </row>
    <row r="32" ht="81.75" customHeight="1" spans="1:9">
      <c r="A32" s="12"/>
      <c r="B32" s="12"/>
      <c r="C32" s="12"/>
      <c r="D32" s="20" t="s">
        <v>119</v>
      </c>
      <c r="E32" s="22" t="s">
        <v>120</v>
      </c>
      <c r="F32" s="11">
        <v>2</v>
      </c>
      <c r="G32" s="11">
        <v>2</v>
      </c>
      <c r="H32" s="20" t="s">
        <v>121</v>
      </c>
      <c r="I32" s="20" t="s">
        <v>104</v>
      </c>
    </row>
    <row r="33" ht="68.25" customHeight="1" spans="1:9">
      <c r="A33" s="12"/>
      <c r="B33" s="12"/>
      <c r="C33" s="12"/>
      <c r="D33" s="20" t="s">
        <v>122</v>
      </c>
      <c r="E33" s="22" t="s">
        <v>123</v>
      </c>
      <c r="F33" s="11">
        <v>2</v>
      </c>
      <c r="G33" s="11">
        <v>2</v>
      </c>
      <c r="H33" s="20" t="s">
        <v>124</v>
      </c>
      <c r="I33" s="20" t="s">
        <v>104</v>
      </c>
    </row>
    <row r="34" ht="78" customHeight="1" spans="1:9">
      <c r="A34" s="12"/>
      <c r="B34" s="12"/>
      <c r="C34" s="19"/>
      <c r="D34" s="20" t="s">
        <v>125</v>
      </c>
      <c r="E34" s="20" t="s">
        <v>126</v>
      </c>
      <c r="F34" s="11">
        <v>2</v>
      </c>
      <c r="G34" s="11">
        <v>2</v>
      </c>
      <c r="H34" s="20" t="s">
        <v>127</v>
      </c>
      <c r="I34" s="20" t="s">
        <v>128</v>
      </c>
    </row>
    <row r="35" ht="119.25" customHeight="1" spans="1:9">
      <c r="A35" s="19"/>
      <c r="B35" s="19"/>
      <c r="C35" s="4" t="s">
        <v>129</v>
      </c>
      <c r="D35" s="20" t="s">
        <v>130</v>
      </c>
      <c r="E35" s="23" t="s">
        <v>131</v>
      </c>
      <c r="F35" s="11">
        <v>5</v>
      </c>
      <c r="G35" s="11">
        <v>5</v>
      </c>
      <c r="H35" s="20" t="s">
        <v>132</v>
      </c>
      <c r="I35" s="20" t="s">
        <v>133</v>
      </c>
    </row>
    <row r="36" ht="36.75" customHeight="1" spans="1:9">
      <c r="A36" s="3" t="s">
        <v>134</v>
      </c>
      <c r="B36" s="3"/>
      <c r="C36" s="3"/>
      <c r="D36" s="3"/>
      <c r="E36" s="3"/>
      <c r="F36" s="3"/>
      <c r="G36" s="3"/>
      <c r="H36" s="3"/>
      <c r="I36" s="3"/>
    </row>
    <row r="37" ht="34.5" customHeight="1" spans="1:9">
      <c r="A37" s="4" t="s">
        <v>2</v>
      </c>
      <c r="B37" s="4" t="s">
        <v>3</v>
      </c>
      <c r="C37" s="4" t="s">
        <v>19</v>
      </c>
      <c r="D37" s="4" t="s">
        <v>20</v>
      </c>
      <c r="E37" s="4" t="s">
        <v>21</v>
      </c>
      <c r="F37" s="4" t="s">
        <v>7</v>
      </c>
      <c r="G37" s="4" t="s">
        <v>22</v>
      </c>
      <c r="H37" s="4" t="s">
        <v>9</v>
      </c>
      <c r="I37" s="4" t="s">
        <v>10</v>
      </c>
    </row>
    <row r="38" ht="93" customHeight="1" spans="1:9">
      <c r="A38" s="4" t="s">
        <v>135</v>
      </c>
      <c r="B38" s="4" t="s">
        <v>136</v>
      </c>
      <c r="C38" s="4" t="s">
        <v>137</v>
      </c>
      <c r="D38" s="20" t="s">
        <v>138</v>
      </c>
      <c r="E38" s="20" t="s">
        <v>138</v>
      </c>
      <c r="F38" s="4">
        <v>1</v>
      </c>
      <c r="G38" s="4">
        <v>1</v>
      </c>
      <c r="H38" s="20" t="s">
        <v>139</v>
      </c>
      <c r="I38" s="20" t="s">
        <v>140</v>
      </c>
    </row>
    <row r="39" ht="144" customHeight="1" spans="1:9">
      <c r="A39" s="4"/>
      <c r="B39" s="4"/>
      <c r="C39" s="4" t="s">
        <v>141</v>
      </c>
      <c r="D39" s="20" t="s">
        <v>142</v>
      </c>
      <c r="E39" s="20" t="s">
        <v>142</v>
      </c>
      <c r="F39" s="4">
        <v>2</v>
      </c>
      <c r="G39" s="4">
        <v>2</v>
      </c>
      <c r="H39" s="20" t="s">
        <v>143</v>
      </c>
      <c r="I39" s="20" t="s">
        <v>144</v>
      </c>
    </row>
    <row r="40" ht="83.1" customHeight="1" spans="1:9">
      <c r="A40" s="4"/>
      <c r="B40" s="4"/>
      <c r="C40" s="4" t="s">
        <v>145</v>
      </c>
      <c r="D40" s="20" t="s">
        <v>146</v>
      </c>
      <c r="E40" s="20" t="s">
        <v>146</v>
      </c>
      <c r="F40" s="4">
        <v>1</v>
      </c>
      <c r="G40" s="4">
        <v>1</v>
      </c>
      <c r="H40" s="20" t="s">
        <v>147</v>
      </c>
      <c r="I40" s="20" t="s">
        <v>148</v>
      </c>
    </row>
    <row r="41" ht="132.95" customHeight="1" spans="1:9">
      <c r="A41" s="4"/>
      <c r="B41" s="4" t="s">
        <v>149</v>
      </c>
      <c r="C41" s="4" t="s">
        <v>150</v>
      </c>
      <c r="D41" s="20" t="s">
        <v>151</v>
      </c>
      <c r="E41" s="20" t="s">
        <v>151</v>
      </c>
      <c r="F41" s="4">
        <v>4</v>
      </c>
      <c r="G41" s="4">
        <v>4</v>
      </c>
      <c r="H41" s="20" t="s">
        <v>152</v>
      </c>
      <c r="I41" s="20" t="s">
        <v>153</v>
      </c>
    </row>
    <row r="42" ht="74.1" customHeight="1" spans="1:9">
      <c r="A42" s="4"/>
      <c r="B42" s="4" t="s">
        <v>154</v>
      </c>
      <c r="C42" s="4" t="s">
        <v>155</v>
      </c>
      <c r="D42" s="20" t="s">
        <v>156</v>
      </c>
      <c r="E42" s="20" t="s">
        <v>156</v>
      </c>
      <c r="F42" s="4">
        <v>4</v>
      </c>
      <c r="G42" s="4">
        <v>4</v>
      </c>
      <c r="H42" s="20" t="s">
        <v>157</v>
      </c>
      <c r="I42" s="20" t="s">
        <v>158</v>
      </c>
    </row>
    <row r="43" ht="27" customHeight="1" spans="1:9">
      <c r="A43" s="4" t="s">
        <v>159</v>
      </c>
      <c r="B43" s="4" t="s">
        <v>3</v>
      </c>
      <c r="C43" s="4" t="s">
        <v>160</v>
      </c>
      <c r="D43" s="4"/>
      <c r="E43" s="4" t="s">
        <v>161</v>
      </c>
      <c r="F43" s="4" t="s">
        <v>7</v>
      </c>
      <c r="G43" s="4" t="s">
        <v>22</v>
      </c>
      <c r="H43" s="4" t="s">
        <v>9</v>
      </c>
      <c r="I43" s="4" t="s">
        <v>10</v>
      </c>
    </row>
    <row r="44" ht="114" customHeight="1" spans="1:9">
      <c r="A44" s="4"/>
      <c r="B44" s="4" t="s">
        <v>162</v>
      </c>
      <c r="C44" s="24">
        <v>0.169408118266706</v>
      </c>
      <c r="D44" s="24"/>
      <c r="E44" s="25">
        <f>63406.81/229060.27</f>
        <v>0.276812779448832</v>
      </c>
      <c r="F44" s="14">
        <v>4</v>
      </c>
      <c r="G44" s="14">
        <v>3.2</v>
      </c>
      <c r="H44" s="23" t="s">
        <v>163</v>
      </c>
      <c r="I44" s="23" t="s">
        <v>164</v>
      </c>
    </row>
    <row r="45" ht="82.9" customHeight="1" spans="1:9">
      <c r="A45" s="4"/>
      <c r="B45" s="4" t="s">
        <v>165</v>
      </c>
      <c r="C45" s="28" t="s">
        <v>166</v>
      </c>
      <c r="D45" s="24"/>
      <c r="E45" s="24">
        <f>(170207.34-128835.79)/128835.79</f>
        <v>0.321118456292308</v>
      </c>
      <c r="F45" s="4">
        <v>4</v>
      </c>
      <c r="G45" s="14">
        <v>3.2</v>
      </c>
      <c r="H45" s="20" t="s">
        <v>167</v>
      </c>
      <c r="I45" s="20" t="s">
        <v>168</v>
      </c>
    </row>
    <row r="46" ht="26.25" customHeight="1" spans="1:9">
      <c r="A46" s="4" t="s">
        <v>169</v>
      </c>
      <c r="B46" s="4"/>
      <c r="C46" s="4"/>
      <c r="D46" s="4"/>
      <c r="E46" s="4"/>
      <c r="F46" s="4">
        <f>F4+F10+F11+F12+F13+F14+F15+F16+F17+F18+F19+F20+F21+F22+F23+F24+F25+F26+F27+F28+F29+F30+F31+F32+F33+F34+F35+F38+F39+F40+F41+F42+F44+F45</f>
        <v>100</v>
      </c>
      <c r="G46" s="4">
        <f>G4+G10+G11+G12+G13+G14+G15+G16+G17+G18+G19+G20+G21+G22+G23+G24+G25+G26+G27+G28+G29+G30+G31+G32+G33+G34+G35+G38+G39+G40+G41+G42+G44+G45</f>
        <v>93.4</v>
      </c>
      <c r="H46" s="20"/>
      <c r="I46" s="20"/>
    </row>
    <row r="47" spans="1:9">
      <c r="A47" s="26"/>
      <c r="B47" s="26"/>
      <c r="C47" s="26"/>
      <c r="D47" s="26"/>
      <c r="E47" s="26"/>
      <c r="F47" s="26"/>
      <c r="G47" s="26"/>
      <c r="H47" s="26"/>
      <c r="I47" s="26"/>
    </row>
    <row r="48" ht="13.5" hidden="1" customHeight="1" spans="1:9">
      <c r="A48" s="26"/>
      <c r="B48" s="26"/>
      <c r="C48" s="26"/>
      <c r="D48" s="26"/>
      <c r="E48" s="27">
        <f>E44-C44</f>
        <v>0.107404661182126</v>
      </c>
      <c r="F48" s="26"/>
      <c r="G48" s="26"/>
      <c r="H48" s="26"/>
      <c r="I48" s="26"/>
    </row>
    <row r="49" spans="1:9">
      <c r="A49" s="26"/>
      <c r="B49" s="26"/>
      <c r="C49" s="26"/>
      <c r="D49" s="26"/>
      <c r="E49" s="26"/>
      <c r="F49" s="26"/>
      <c r="G49" s="26"/>
      <c r="H49" s="26"/>
      <c r="I49" s="26"/>
    </row>
    <row r="50" spans="1:9">
      <c r="A50" s="26"/>
      <c r="B50" s="26"/>
      <c r="C50" s="26"/>
      <c r="D50" s="26"/>
      <c r="E50" s="26"/>
      <c r="F50" s="26"/>
      <c r="G50" s="26"/>
      <c r="H50" s="26"/>
      <c r="I50" s="26"/>
    </row>
    <row r="51" spans="1:9">
      <c r="A51" s="26"/>
      <c r="B51" s="26"/>
      <c r="C51" s="26"/>
      <c r="D51" s="26"/>
      <c r="E51" s="26"/>
      <c r="F51" s="26"/>
      <c r="G51" s="26"/>
      <c r="H51" s="26"/>
      <c r="I51" s="26"/>
    </row>
    <row r="52" spans="1:9">
      <c r="A52" s="26"/>
      <c r="B52" s="26"/>
      <c r="C52" s="26"/>
      <c r="D52" s="26"/>
      <c r="E52" s="26"/>
      <c r="F52" s="26"/>
      <c r="G52" s="26"/>
      <c r="H52" s="26"/>
      <c r="I52" s="26"/>
    </row>
    <row r="53" spans="1:9">
      <c r="A53" s="26"/>
      <c r="B53" s="26"/>
      <c r="C53" s="26"/>
      <c r="D53" s="26"/>
      <c r="E53" s="26"/>
      <c r="F53" s="26"/>
      <c r="G53" s="26"/>
      <c r="H53" s="26"/>
      <c r="I53" s="26"/>
    </row>
    <row r="54" spans="1:9">
      <c r="A54" s="26"/>
      <c r="B54" s="26"/>
      <c r="C54" s="26"/>
      <c r="D54" s="26"/>
      <c r="E54" s="26"/>
      <c r="F54" s="26"/>
      <c r="G54" s="26"/>
      <c r="H54" s="26"/>
      <c r="I54" s="26"/>
    </row>
    <row r="55" spans="1:9">
      <c r="A55" s="26"/>
      <c r="B55" s="26"/>
      <c r="C55" s="26"/>
      <c r="D55" s="26"/>
      <c r="E55" s="26"/>
      <c r="F55" s="26"/>
      <c r="G55" s="26"/>
      <c r="H55" s="26"/>
      <c r="I55" s="26"/>
    </row>
    <row r="56" spans="1:9">
      <c r="A56" s="26"/>
      <c r="B56" s="26"/>
      <c r="C56" s="26"/>
      <c r="D56" s="26"/>
      <c r="E56" s="26"/>
      <c r="F56" s="26"/>
      <c r="G56" s="26"/>
      <c r="H56" s="26"/>
      <c r="I56" s="26"/>
    </row>
    <row r="57" spans="1:9">
      <c r="A57" s="26"/>
      <c r="B57" s="26"/>
      <c r="C57" s="26"/>
      <c r="D57" s="26"/>
      <c r="E57" s="26"/>
      <c r="F57" s="26"/>
      <c r="G57" s="26"/>
      <c r="H57" s="26"/>
      <c r="I57" s="26"/>
    </row>
    <row r="58" spans="1:9">
      <c r="A58" s="26"/>
      <c r="B58" s="26"/>
      <c r="C58" s="26"/>
      <c r="D58" s="26"/>
      <c r="E58" s="26"/>
      <c r="F58" s="26"/>
      <c r="G58" s="26"/>
      <c r="H58" s="26"/>
      <c r="I58" s="26"/>
    </row>
  </sheetData>
  <mergeCells count="28">
    <mergeCell ref="A1:I1"/>
    <mergeCell ref="A2:I2"/>
    <mergeCell ref="A8:I8"/>
    <mergeCell ref="A36:I36"/>
    <mergeCell ref="C43:D43"/>
    <mergeCell ref="C44:D44"/>
    <mergeCell ref="C45:D45"/>
    <mergeCell ref="A46:E46"/>
    <mergeCell ref="A4:A7"/>
    <mergeCell ref="A10:A35"/>
    <mergeCell ref="A38:A42"/>
    <mergeCell ref="A43:A45"/>
    <mergeCell ref="B10:B24"/>
    <mergeCell ref="B25:B35"/>
    <mergeCell ref="B38:B40"/>
    <mergeCell ref="C10:C11"/>
    <mergeCell ref="C12:C13"/>
    <mergeCell ref="C14:C17"/>
    <mergeCell ref="C18:C19"/>
    <mergeCell ref="C20:C23"/>
    <mergeCell ref="C25:C26"/>
    <mergeCell ref="C27:C30"/>
    <mergeCell ref="C31:C34"/>
    <mergeCell ref="E5:E7"/>
    <mergeCell ref="F4:F7"/>
    <mergeCell ref="G4:G7"/>
    <mergeCell ref="H4:H7"/>
    <mergeCell ref="I4:I7"/>
  </mergeCells>
  <printOptions horizontalCentered="1" verticalCentered="1"/>
  <pageMargins left="0.313888888888889" right="0.235416666666667" top="0.354166666666667" bottom="0.354166666666667" header="0.297916666666667" footer="0.297916666666667"/>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刘伟</cp:lastModifiedBy>
  <dcterms:created xsi:type="dcterms:W3CDTF">2021-04-19T17:03:00Z</dcterms:created>
  <cp:lastPrinted>2023-05-11T01:22:00Z</cp:lastPrinted>
  <dcterms:modified xsi:type="dcterms:W3CDTF">2024-08-22T03:34:18Z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24134D5E3995474D98255C337872D07C_13</vt:lpwstr>
  </property>
</Properties>
</file>